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425" tabRatio="601"/>
  </bookViews>
  <sheets>
    <sheet name="přehled zk.od" sheetId="35" r:id="rId1"/>
    <sheet name="pok.mista" sheetId="34" r:id="rId2"/>
    <sheet name="cerko" sheetId="32" r:id="rId3"/>
    <sheet name="hadatka" sheetId="84" r:id="rId4"/>
    <sheet name="vodoznak" sheetId="79" state="hidden" r:id="rId5"/>
    <sheet name="VKA" sheetId="57" r:id="rId6"/>
    <sheet name="VK" sheetId="27" r:id="rId7"/>
    <sheet name="CA" sheetId="58" r:id="rId8"/>
    <sheet name="C" sheetId="68" r:id="rId9"/>
    <sheet name="VCA" sheetId="59" r:id="rId10"/>
    <sheet name="VC" sheetId="23" r:id="rId11"/>
    <sheet name="RA" sheetId="60" r:id="rId12"/>
    <sheet name="R" sheetId="24" r:id="rId13"/>
    <sheet name="VRA" sheetId="61" r:id="rId14"/>
    <sheet name="VR" sheetId="25" r:id="rId15"/>
    <sheet name="index1seř" sheetId="41" r:id="rId16"/>
    <sheet name="index2seř" sheetId="42" r:id="rId17"/>
    <sheet name="index3ser" sheetId="45" r:id="rId18"/>
    <sheet name="vodoznakpoznámky" sheetId="85" r:id="rId19"/>
    <sheet name="tiráž" sheetId="83" r:id="rId20"/>
  </sheets>
  <definedNames>
    <definedName name="_xlnm._FilterDatabase" localSheetId="0" hidden="1">'přehled zk.od'!$A$3:$G$30</definedName>
    <definedName name="_xlnm.Print_Area" localSheetId="8">'C'!$A$1:$H$44</definedName>
    <definedName name="_xlnm.Print_Area" localSheetId="7">CA!$A$1:$H$44</definedName>
    <definedName name="_xlnm.Print_Area" localSheetId="3">hadatka!$A$1:$F$13</definedName>
    <definedName name="_xlnm.Print_Area" localSheetId="15">index1seř!$A$1:$G$42</definedName>
    <definedName name="_xlnm.Print_Area" localSheetId="5">VKA!$A$1:$H$44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42" l="1" a="1"/>
  <c r="G6" i="42" s="1"/>
  <c r="G5" i="42" a="1"/>
  <c r="G5" i="42" s="1"/>
  <c r="B22" i="27"/>
  <c r="C43" i="25"/>
  <c r="D43" i="25"/>
  <c r="E43" i="25"/>
  <c r="F43" i="25"/>
  <c r="B43" i="25"/>
  <c r="C22" i="25"/>
  <c r="D22" i="25"/>
  <c r="E22" i="25"/>
  <c r="F22" i="25"/>
  <c r="B22" i="25"/>
  <c r="C43" i="24"/>
  <c r="D43" i="24"/>
  <c r="E43" i="24"/>
  <c r="F43" i="24"/>
  <c r="B43" i="24"/>
  <c r="C22" i="24"/>
  <c r="D22" i="24"/>
  <c r="E22" i="24"/>
  <c r="F22" i="24"/>
  <c r="B22" i="24"/>
  <c r="C43" i="23"/>
  <c r="D43" i="23"/>
  <c r="E43" i="23"/>
  <c r="F43" i="23"/>
  <c r="B43" i="23"/>
  <c r="C22" i="23"/>
  <c r="D22" i="23"/>
  <c r="E22" i="23"/>
  <c r="F22" i="23"/>
  <c r="B22" i="23"/>
  <c r="C43" i="27"/>
  <c r="D43" i="27"/>
  <c r="E43" i="27"/>
  <c r="F43" i="27"/>
  <c r="B43" i="27"/>
  <c r="F43" i="68"/>
  <c r="C43" i="68"/>
  <c r="D43" i="68"/>
  <c r="E43" i="68"/>
  <c r="B43" i="68"/>
  <c r="C22" i="68"/>
  <c r="D22" i="68"/>
  <c r="E22" i="68"/>
  <c r="F22" i="68"/>
  <c r="B22" i="68"/>
  <c r="F22" i="27"/>
  <c r="C22" i="27"/>
  <c r="D22" i="27"/>
  <c r="E22" i="27"/>
  <c r="G20" i="45" a="1"/>
  <c r="G20" i="45" s="1"/>
  <c r="G17" i="45" a="1"/>
  <c r="G17" i="45" s="1"/>
  <c r="G19" i="45" a="1"/>
  <c r="G19" i="45" s="1"/>
  <c r="G18" i="45" a="1"/>
  <c r="G18" i="45" s="1"/>
  <c r="G16" i="45" a="1"/>
  <c r="G16" i="45" s="1"/>
  <c r="G8" i="45" a="1"/>
  <c r="G8" i="45" s="1"/>
  <c r="G6" i="45" a="1"/>
  <c r="G6" i="45" s="1"/>
  <c r="G5" i="45" a="1"/>
  <c r="G5" i="45" s="1"/>
  <c r="G9" i="45" a="1"/>
  <c r="G9" i="45" s="1"/>
  <c r="G7" i="45" a="1"/>
  <c r="G7" i="45" s="1"/>
  <c r="G22" i="42" a="1"/>
  <c r="G22" i="42" s="1"/>
  <c r="G26" i="42" a="1"/>
  <c r="G26" i="42" s="1"/>
  <c r="G21" i="42" a="1"/>
  <c r="G21" i="42" s="1"/>
  <c r="G20" i="42" a="1"/>
  <c r="G20" i="42" s="1"/>
  <c r="G24" i="42" a="1"/>
  <c r="G24" i="42" s="1"/>
  <c r="G27" i="42" a="1"/>
  <c r="G27" i="42" s="1"/>
  <c r="G25" i="42" a="1"/>
  <c r="G25" i="42" s="1"/>
  <c r="G23" i="42" a="1"/>
  <c r="G23" i="42" s="1"/>
  <c r="G9" i="42" a="1"/>
  <c r="G9" i="42" s="1"/>
  <c r="G13" i="42" a="1"/>
  <c r="G13" i="42" s="1"/>
  <c r="G12" i="42" a="1"/>
  <c r="G12" i="42" s="1"/>
  <c r="G8" i="42" a="1"/>
  <c r="G8" i="42" s="1"/>
  <c r="G10" i="42" a="1"/>
  <c r="G10" i="42" s="1"/>
  <c r="G11" i="42" a="1"/>
  <c r="G11" i="42" s="1"/>
  <c r="G7" i="42" a="1"/>
  <c r="G7" i="42" s="1"/>
  <c r="G17" i="41" a="1"/>
  <c r="G17" i="41" s="1"/>
  <c r="G9" i="41" a="1"/>
  <c r="G9" i="41" s="1"/>
  <c r="G14" i="41" a="1"/>
  <c r="G14" i="41" s="1"/>
  <c r="G11" i="41" a="1"/>
  <c r="G11" i="41" s="1"/>
  <c r="G12" i="41" a="1"/>
  <c r="G12" i="41" s="1"/>
  <c r="G8" i="41" a="1"/>
  <c r="G8" i="41" s="1"/>
  <c r="G15" i="41" a="1"/>
  <c r="G15" i="41" s="1"/>
  <c r="G16" i="41" a="1"/>
  <c r="G16" i="41" s="1"/>
  <c r="G7" i="41" a="1"/>
  <c r="G7" i="41" s="1"/>
  <c r="G10" i="41" a="1"/>
  <c r="G10" i="41" s="1"/>
  <c r="G13" i="41" a="1"/>
  <c r="G13" i="41" s="1"/>
  <c r="G6" i="41" a="1"/>
  <c r="G6" i="41" s="1"/>
  <c r="G5" i="41" a="1"/>
  <c r="G5" i="41" s="1"/>
  <c r="G37" i="41" a="1"/>
  <c r="G37" i="41" s="1"/>
  <c r="G32" i="41" a="1"/>
  <c r="G32" i="41" s="1"/>
  <c r="G30" i="41" a="1"/>
  <c r="G30" i="41" s="1"/>
  <c r="G25" i="41" a="1"/>
  <c r="G25" i="41"/>
  <c r="G31" i="41" a="1"/>
  <c r="G31" i="41" s="1"/>
  <c r="G26" i="41" a="1"/>
  <c r="G26" i="41" s="1"/>
  <c r="G33" i="41" a="1"/>
  <c r="G33" i="41" s="1"/>
  <c r="G28" i="41" a="1"/>
  <c r="G28" i="41" s="1"/>
  <c r="G35" i="41" a="1"/>
  <c r="G35" i="41" s="1"/>
  <c r="G27" i="41" a="1"/>
  <c r="G27" i="41" s="1"/>
  <c r="G34" i="41" a="1"/>
  <c r="G34" i="41" s="1"/>
  <c r="G36" i="41" a="1"/>
  <c r="G36" i="41" s="1"/>
  <c r="G38" i="41" a="1"/>
  <c r="G38" i="41" s="1"/>
  <c r="G29" i="41" a="1"/>
  <c r="G29" i="41" s="1"/>
  <c r="F24" i="32"/>
  <c r="E24" i="32"/>
  <c r="D24" i="32"/>
  <c r="C24" i="32"/>
  <c r="B24" i="32"/>
  <c r="F44" i="32"/>
  <c r="E44" i="32"/>
  <c r="D44" i="32"/>
  <c r="C44" i="32"/>
  <c r="B44" i="3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<sst xmlns="http://schemas.openxmlformats.org/spreadsheetml/2006/main" count="1178" uniqueCount="292">
  <si>
    <t>Odrůda</t>
  </si>
  <si>
    <t>Výnos  kořene</t>
  </si>
  <si>
    <t>Cukernatost</t>
  </si>
  <si>
    <t>Výnos cukru</t>
  </si>
  <si>
    <t>Výtěžnost</t>
  </si>
  <si>
    <t>Výnos rafinády</t>
  </si>
  <si>
    <t>Index</t>
  </si>
  <si>
    <t>Lokality</t>
  </si>
  <si>
    <t>datum setí</t>
  </si>
  <si>
    <t>datum sklizně</t>
  </si>
  <si>
    <t>průměr</t>
  </si>
  <si>
    <t>průměr v abs.h.</t>
  </si>
  <si>
    <t>počet pokusů</t>
  </si>
  <si>
    <t>CAS</t>
  </si>
  <si>
    <t>Lokalita</t>
  </si>
  <si>
    <t>Instituce zodpovědná za pokus</t>
  </si>
  <si>
    <t>Nadm. výška v m</t>
  </si>
  <si>
    <t>Čáslav</t>
  </si>
  <si>
    <t>ÚKZÚZ</t>
  </si>
  <si>
    <t>Zástupce v ČR</t>
  </si>
  <si>
    <t>Typ</t>
  </si>
  <si>
    <t>NV</t>
  </si>
  <si>
    <t>N</t>
  </si>
  <si>
    <t>Průměr</t>
  </si>
  <si>
    <t>Kod lokality</t>
  </si>
  <si>
    <t>rel.(%)</t>
  </si>
  <si>
    <t>abs.(t/ha)</t>
  </si>
  <si>
    <t>průměr abs.(t/ha)</t>
  </si>
  <si>
    <t xml:space="preserve">    Výnos kořene v relativních hodnotách </t>
  </si>
  <si>
    <t xml:space="preserve">     Výnos polarizačního cukru v relativních hodnotách</t>
  </si>
  <si>
    <t xml:space="preserve">      Výtěžnost rafinády v relativních hodnotách</t>
  </si>
  <si>
    <t xml:space="preserve">Výnos rafinády v relativních  hodnotách </t>
  </si>
  <si>
    <t>Udržovatel</t>
  </si>
  <si>
    <t>Zkratka</t>
  </si>
  <si>
    <t>PGm</t>
  </si>
  <si>
    <t>Nezkrácený výklad (Novák)</t>
  </si>
  <si>
    <t>p</t>
  </si>
  <si>
    <t>písčitá půda (lehká)</t>
  </si>
  <si>
    <t>hp</t>
  </si>
  <si>
    <t>hlinitopísčitá půda (lehká)</t>
  </si>
  <si>
    <t>ph</t>
  </si>
  <si>
    <t>písčitohlinitá půda (střední)</t>
  </si>
  <si>
    <t>h</t>
  </si>
  <si>
    <t>hlinitá půda (střední)</t>
  </si>
  <si>
    <t>jh</t>
  </si>
  <si>
    <t>jílovitohlinitá půda (těžká)</t>
  </si>
  <si>
    <t>jv</t>
  </si>
  <si>
    <t>jílovitá půda (těžká)</t>
  </si>
  <si>
    <t>j</t>
  </si>
  <si>
    <t>jíl (těžká)</t>
  </si>
  <si>
    <t>Půdní druh (dle zrnitosti, skeletovitosti a hloubky)</t>
  </si>
  <si>
    <t>RI</t>
  </si>
  <si>
    <t>RICE</t>
  </si>
  <si>
    <t>RINEM</t>
  </si>
  <si>
    <t>SAS Florimond Desprez Veuve et Fils</t>
  </si>
  <si>
    <t>odrůdy tolerantní k rizománii</t>
  </si>
  <si>
    <r>
      <t>Dlouhodobý průměrný úhrn srážek s</t>
    </r>
    <r>
      <rPr>
        <b/>
        <vertAlign val="subscript"/>
        <sz val="8"/>
        <rFont val="Arial CE"/>
        <family val="2"/>
        <charset val="238"/>
      </rPr>
      <t>30</t>
    </r>
    <r>
      <rPr>
        <b/>
        <sz val="8"/>
        <rFont val="Arial CE"/>
        <family val="2"/>
        <charset val="238"/>
      </rPr>
      <t xml:space="preserve"> (mm)</t>
    </r>
  </si>
  <si>
    <t>MD (0.05) %</t>
  </si>
  <si>
    <t>průměr abs. (t/ha)</t>
  </si>
  <si>
    <t>průměr abs. (%)</t>
  </si>
  <si>
    <t>Přehled zkoušených odrůd</t>
  </si>
  <si>
    <t>abs.(%)</t>
  </si>
  <si>
    <t>Výskyt háďátka řepného na lokalitách s pokusy SDO</t>
  </si>
  <si>
    <t>PJA</t>
  </si>
  <si>
    <t>Pusté Jakartice</t>
  </si>
  <si>
    <t xml:space="preserve">      Cukernatost v relativních hodnotách </t>
  </si>
  <si>
    <t>Heterodera spp. = staré a poničené cysty - neidentifikovatelné nebo jiné druhy rodu</t>
  </si>
  <si>
    <t xml:space="preserve">Legenda:  x(y) - x = počet všech cyst ve vzorku, y = počet cyst s obsahem </t>
  </si>
  <si>
    <t>BTS 555</t>
  </si>
  <si>
    <t>Mesange</t>
  </si>
  <si>
    <t>SESVANDERHAVE N.V. / S.A.</t>
  </si>
  <si>
    <t>Betaseed GmbH</t>
  </si>
  <si>
    <t>H. avenae</t>
  </si>
  <si>
    <t>H. schachtii</t>
  </si>
  <si>
    <t>Celkem cyst</t>
  </si>
  <si>
    <t>Obsah</t>
  </si>
  <si>
    <t>Zkoušena     v roce</t>
  </si>
  <si>
    <t>Půdní typ      a druh</t>
  </si>
  <si>
    <t>Aviso</t>
  </si>
  <si>
    <t>Freddie</t>
  </si>
  <si>
    <t>Kraj</t>
  </si>
  <si>
    <t>Středočeský</t>
  </si>
  <si>
    <t>Moravskoslezský</t>
  </si>
  <si>
    <t xml:space="preserve">    Výnos kořene v absolutních hodnotách </t>
  </si>
  <si>
    <t xml:space="preserve"> tab.  2</t>
  </si>
  <si>
    <t>odrůdy odolné k háďátku řepnému</t>
  </si>
  <si>
    <t xml:space="preserve">MD (0.05) </t>
  </si>
  <si>
    <t xml:space="preserve">     tab. 5a</t>
  </si>
  <si>
    <t xml:space="preserve">     tab. 5b</t>
  </si>
  <si>
    <t xml:space="preserve"> tab. 11b</t>
  </si>
  <si>
    <t>tab. 13b</t>
  </si>
  <si>
    <t xml:space="preserve"> tab. 10b</t>
  </si>
  <si>
    <t xml:space="preserve">Výnos rafinády v absolutních hodnotách </t>
  </si>
  <si>
    <t xml:space="preserve">      Cukernatost v absolutních hodnotách </t>
  </si>
  <si>
    <t xml:space="preserve">     Výnos polarizačního cukru v absolutních hodnotách</t>
  </si>
  <si>
    <t xml:space="preserve">      Výtěžnost rafinády v absolutních hodnotách</t>
  </si>
  <si>
    <t>Přehled pokusných lokalit</t>
  </si>
  <si>
    <t>RICENEM</t>
  </si>
  <si>
    <t>1.postřik</t>
  </si>
  <si>
    <t>2.postřik</t>
  </si>
  <si>
    <r>
      <rPr>
        <b/>
        <sz val="10"/>
        <rFont val="Arial CE"/>
        <charset val="238"/>
      </rPr>
      <t>9</t>
    </r>
    <r>
      <rPr>
        <sz val="10"/>
        <rFont val="Arial CE"/>
        <charset val="238"/>
      </rPr>
      <t xml:space="preserve"> - bez příznaků choroby, </t>
    </r>
    <r>
      <rPr>
        <b/>
        <sz val="10"/>
        <rFont val="Arial CE"/>
        <charset val="238"/>
      </rPr>
      <t>5</t>
    </r>
    <r>
      <rPr>
        <sz val="10"/>
        <rFont val="Arial CE"/>
        <charset val="238"/>
      </rPr>
      <t xml:space="preserve"> - napadeno do 20% vodorovné listové plochy, </t>
    </r>
  </si>
  <si>
    <r>
      <rPr>
        <b/>
        <sz val="10"/>
        <rFont val="Arial CE"/>
        <charset val="238"/>
      </rPr>
      <t>1</t>
    </r>
    <r>
      <rPr>
        <sz val="10"/>
        <rFont val="Arial CE"/>
        <charset val="238"/>
      </rPr>
      <t xml:space="preserve"> - napadení je celoplošné, napadeny i srdéčkové listy</t>
    </r>
  </si>
  <si>
    <t>3.postřik</t>
  </si>
  <si>
    <t xml:space="preserve">   tab. 9a</t>
  </si>
  <si>
    <r>
      <t>Dlouhodobá  průměrná   teplota t</t>
    </r>
    <r>
      <rPr>
        <b/>
        <vertAlign val="subscript"/>
        <sz val="8"/>
        <rFont val="Arial CE"/>
        <family val="2"/>
        <charset val="238"/>
      </rPr>
      <t>30</t>
    </r>
    <r>
      <rPr>
        <b/>
        <sz val="8"/>
        <rFont val="Arial CE"/>
        <family val="2"/>
        <charset val="238"/>
      </rPr>
      <t>(°C)</t>
    </r>
  </si>
  <si>
    <t xml:space="preserve">Čáslav </t>
  </si>
  <si>
    <t>Pokusy vyhodnoceny        v letech</t>
  </si>
  <si>
    <t>Eliska KWS</t>
  </si>
  <si>
    <t>FD Drift</t>
  </si>
  <si>
    <t>Masaryk</t>
  </si>
  <si>
    <r>
      <t xml:space="preserve">bodové hodnocení </t>
    </r>
    <r>
      <rPr>
        <b/>
        <sz val="10"/>
        <rFont val="Arial CE"/>
        <charset val="238"/>
      </rPr>
      <t xml:space="preserve"> 9 – 1</t>
    </r>
  </si>
  <si>
    <t xml:space="preserve">Odběr vzorků na jaře - březen </t>
  </si>
  <si>
    <t xml:space="preserve">Pusté Jakartice </t>
  </si>
  <si>
    <t xml:space="preserve">    tab. 3a</t>
  </si>
  <si>
    <t xml:space="preserve">    tab. 3b</t>
  </si>
  <si>
    <t xml:space="preserve">     tab. 1</t>
  </si>
  <si>
    <t>FD Baseball</t>
  </si>
  <si>
    <t>Golem</t>
  </si>
  <si>
    <t>Kozel</t>
  </si>
  <si>
    <t>4.postřik</t>
  </si>
  <si>
    <t>Registrována                         v roce</t>
  </si>
  <si>
    <t xml:space="preserve">odrůdy tolerantní k rizománii  </t>
  </si>
  <si>
    <t xml:space="preserve">odrůdy tolerantní k rizománii </t>
  </si>
  <si>
    <t xml:space="preserve">odrůdy odolné k háďátku řepnému </t>
  </si>
  <si>
    <t>Poznámky</t>
  </si>
  <si>
    <t xml:space="preserve">            tab. 4</t>
  </si>
  <si>
    <t xml:space="preserve">     tab. 6a</t>
  </si>
  <si>
    <t xml:space="preserve">     tab. 6b</t>
  </si>
  <si>
    <t>tab. 7a</t>
  </si>
  <si>
    <t xml:space="preserve">    tab. 7b</t>
  </si>
  <si>
    <t xml:space="preserve">    tab. 8a</t>
  </si>
  <si>
    <t xml:space="preserve">   tab. 8b</t>
  </si>
  <si>
    <t>tab. 9b</t>
  </si>
  <si>
    <t xml:space="preserve">   tab. 10a</t>
  </si>
  <si>
    <t xml:space="preserve"> tab. 11a</t>
  </si>
  <si>
    <t xml:space="preserve"> tab. 12a</t>
  </si>
  <si>
    <t xml:space="preserve"> tab. 12b</t>
  </si>
  <si>
    <t>tab. 13a</t>
  </si>
  <si>
    <t xml:space="preserve">  tab. 14a</t>
  </si>
  <si>
    <t>tab. 14b</t>
  </si>
  <si>
    <t xml:space="preserve">      tab. 15a</t>
  </si>
  <si>
    <t xml:space="preserve">      tab. 15b</t>
  </si>
  <si>
    <t xml:space="preserve">     tab. 16a</t>
  </si>
  <si>
    <t xml:space="preserve">     tab. 16b</t>
  </si>
  <si>
    <t xml:space="preserve">      tab. 17a</t>
  </si>
  <si>
    <t xml:space="preserve">      tab. 17b</t>
  </si>
  <si>
    <t>VER</t>
  </si>
  <si>
    <t>Věrovany</t>
  </si>
  <si>
    <t>Olomoucký</t>
  </si>
  <si>
    <t>KWS SAAT SE &amp; Co. KGaA</t>
  </si>
  <si>
    <t xml:space="preserve">PJA </t>
  </si>
  <si>
    <t xml:space="preserve"> Komplex listových skvrnitostí k 15.9. a před sklizní (9 – 1)</t>
  </si>
  <si>
    <t>Typ   tolerance</t>
  </si>
  <si>
    <t>DLF Beet Seed ApS</t>
  </si>
  <si>
    <t>Adelka KWS</t>
  </si>
  <si>
    <t>Blaník</t>
  </si>
  <si>
    <t>Forman</t>
  </si>
  <si>
    <t>Strube D&amp;S GmbH</t>
  </si>
  <si>
    <t>Kupka</t>
  </si>
  <si>
    <t>Regalis</t>
  </si>
  <si>
    <t>Viola KWS</t>
  </si>
  <si>
    <t>Vitus</t>
  </si>
  <si>
    <t>03–23</t>
  </si>
  <si>
    <t>03–11, 13–23</t>
  </si>
  <si>
    <t>03–09, 11–16, 21–23</t>
  </si>
  <si>
    <t>Cex - h</t>
  </si>
  <si>
    <t>CEI - h</t>
  </si>
  <si>
    <t>Lum - h</t>
  </si>
  <si>
    <t>Žabčice</t>
  </si>
  <si>
    <t>FLq - jh</t>
  </si>
  <si>
    <t>ZAB</t>
  </si>
  <si>
    <t>21, 23</t>
  </si>
  <si>
    <t>Jihomoravský</t>
  </si>
  <si>
    <t>MU Brno</t>
  </si>
  <si>
    <t>CRN</t>
  </si>
  <si>
    <t>Černuc</t>
  </si>
  <si>
    <t>ŘI Semčice</t>
  </si>
  <si>
    <t>21-23</t>
  </si>
  <si>
    <t>HNI - h</t>
  </si>
  <si>
    <t>[Code]</t>
  </si>
  <si>
    <t>[Taxonomic soil classification system]</t>
  </si>
  <si>
    <t>CCq</t>
  </si>
  <si>
    <t>Černice glejová</t>
  </si>
  <si>
    <t>[Phaeozems]</t>
  </si>
  <si>
    <t>CEl</t>
  </si>
  <si>
    <t>Černozem luvická</t>
  </si>
  <si>
    <t>[Chernozems]</t>
  </si>
  <si>
    <t>CEm</t>
  </si>
  <si>
    <t>Černozem modální</t>
  </si>
  <si>
    <t>CEp</t>
  </si>
  <si>
    <t>Černozem pelická</t>
  </si>
  <si>
    <t>CEx</t>
  </si>
  <si>
    <t>Černozem černická</t>
  </si>
  <si>
    <t>FLm</t>
  </si>
  <si>
    <t>Fluvizem modální</t>
  </si>
  <si>
    <t>[Fluvisols]</t>
  </si>
  <si>
    <t>FLq</t>
  </si>
  <si>
    <t>Fluvizem glejová</t>
  </si>
  <si>
    <t>HNl</t>
  </si>
  <si>
    <t>Hnědozem luvická</t>
  </si>
  <si>
    <t>[Haplic Luvisols]</t>
  </si>
  <si>
    <t>HNm</t>
  </si>
  <si>
    <t>Hnědozem modální</t>
  </si>
  <si>
    <t>KAd</t>
  </si>
  <si>
    <t>Kambizem dystrická</t>
  </si>
  <si>
    <t>[Cambisols]</t>
  </si>
  <si>
    <t>KAg</t>
  </si>
  <si>
    <t>Kambizem oglejená</t>
  </si>
  <si>
    <t>KAl</t>
  </si>
  <si>
    <t>Kambizem luvická</t>
  </si>
  <si>
    <t>KAm</t>
  </si>
  <si>
    <t>Kambizem modální</t>
  </si>
  <si>
    <t>KAq</t>
  </si>
  <si>
    <t>KAr</t>
  </si>
  <si>
    <t>Kambizem arenická</t>
  </si>
  <si>
    <t>LUg</t>
  </si>
  <si>
    <t>Luvizem oglejená</t>
  </si>
  <si>
    <t>[Albeluvisols]</t>
  </si>
  <si>
    <t>LUm</t>
  </si>
  <si>
    <t>Luvizem modální</t>
  </si>
  <si>
    <t>Pseudoglej modální</t>
  </si>
  <si>
    <t>[Stagnosols]</t>
  </si>
  <si>
    <t>PRm</t>
  </si>
  <si>
    <t>Pararendzina modální</t>
  </si>
  <si>
    <t>[Calcaric Leptosols]</t>
  </si>
  <si>
    <t>PRr</t>
  </si>
  <si>
    <t>Pararendzina arenická</t>
  </si>
  <si>
    <t>RGr</t>
  </si>
  <si>
    <t xml:space="preserve">Regozem arenická </t>
  </si>
  <si>
    <t>[Arenosols]</t>
  </si>
  <si>
    <t>Půdní typ dle TKSP</t>
  </si>
  <si>
    <t>[Type of soil]</t>
  </si>
  <si>
    <t>[Sort of soil]</t>
  </si>
  <si>
    <t>[Explanation (Novak)]</t>
  </si>
  <si>
    <t>[Sandy soil (light)]</t>
  </si>
  <si>
    <t>[Loamy-sand (light)]</t>
  </si>
  <si>
    <t>[Sandy-loam (medium)]</t>
  </si>
  <si>
    <t>[Loamy soil (medium)]</t>
  </si>
  <si>
    <t>[Clayey-loam soil (heavy)]</t>
  </si>
  <si>
    <t>[Clayey soil (heavy)]</t>
  </si>
  <si>
    <t>[Clay soil (heavy)]</t>
  </si>
  <si>
    <t>Taxonomický klasifikační systém půd České republiky 2011</t>
  </si>
  <si>
    <t>N-NV</t>
  </si>
  <si>
    <t>N-NC</t>
  </si>
  <si>
    <t>Bibianka KWS</t>
  </si>
  <si>
    <t>BTS 2635 N</t>
  </si>
  <si>
    <t>BTS 2645</t>
  </si>
  <si>
    <t>BTS 4685 N</t>
  </si>
  <si>
    <t>Dagmara KWS</t>
  </si>
  <si>
    <t>Dolerosa KWS</t>
  </si>
  <si>
    <t>FD Alpinist</t>
  </si>
  <si>
    <t>Flamenco</t>
  </si>
  <si>
    <t>NC-C</t>
  </si>
  <si>
    <t>Olson</t>
  </si>
  <si>
    <t>Zorba</t>
  </si>
  <si>
    <t xml:space="preserve">Navážka pro plavení v roce 2023 byla 100 g (počty cyst v tabulce jsou vstaženy na 100 g půdního vzorku). </t>
  </si>
  <si>
    <t xml:space="preserve">  Výsledky odrůd zkoušených v roce 2023 (podle indexu)</t>
  </si>
  <si>
    <t xml:space="preserve"> Výsledky odrůd zkoušených v letech 2022 – 2023 (podle indexu)</t>
  </si>
  <si>
    <t xml:space="preserve"> Výsledky odrůd zkoušených v letech 2021 – 2023 (podle indexu)</t>
  </si>
  <si>
    <t>22 - 23</t>
  </si>
  <si>
    <t>16 - 23</t>
  </si>
  <si>
    <t>15 - 23</t>
  </si>
  <si>
    <t>20 - 23</t>
  </si>
  <si>
    <t>19 - 23</t>
  </si>
  <si>
    <t>21 - 23</t>
  </si>
  <si>
    <t>14.7.</t>
  </si>
  <si>
    <t>18.7.</t>
  </si>
  <si>
    <t>31.7.</t>
  </si>
  <si>
    <t>29.6.</t>
  </si>
  <si>
    <t>11.8.</t>
  </si>
  <si>
    <t>23.8.</t>
  </si>
  <si>
    <t>27.7.</t>
  </si>
  <si>
    <t>8.9.</t>
  </si>
  <si>
    <t>4.9.</t>
  </si>
  <si>
    <t>30.8.</t>
  </si>
  <si>
    <t>12.9.</t>
  </si>
  <si>
    <t>1.9.</t>
  </si>
  <si>
    <t>-</t>
  </si>
  <si>
    <t>20</t>
  </si>
  <si>
    <t>10</t>
  </si>
  <si>
    <t>5.4.</t>
  </si>
  <si>
    <t>23.3.</t>
  </si>
  <si>
    <t>20.4.</t>
  </si>
  <si>
    <t>11.4.</t>
  </si>
  <si>
    <t>21.9.</t>
  </si>
  <si>
    <t>10.10.</t>
  </si>
  <si>
    <t>9.10.</t>
  </si>
  <si>
    <t>3.10.</t>
  </si>
  <si>
    <t>26.9.</t>
  </si>
  <si>
    <t>Kambizem glejová</t>
  </si>
  <si>
    <t>Černuc *</t>
  </si>
  <si>
    <t>* Dlouhodobá průměrná teplota vzduchu a srážky z nejbližší dostupné stanice ČHMÚ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</si>
</sst>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.0"/>
  </numFmts>
  <fonts count="42" x14ac:knownFonts="1">
    <font>
      <sz val="10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vertAlign val="subscript"/>
      <sz val="8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i/>
      <sz val="8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9"/>
      <name val="Arial CE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i/>
      <sz val="11"/>
      <name val="Arial CE"/>
      <family val="2"/>
      <charset val="238"/>
    </font>
    <font>
      <i/>
      <sz val="9"/>
      <name val="Arial CE"/>
      <charset val="238"/>
    </font>
    <font>
      <b/>
      <i/>
      <sz val="11"/>
      <name val="Arial CE"/>
      <charset val="238"/>
    </font>
    <font>
      <b/>
      <sz val="13"/>
      <name val="Arial CE"/>
      <family val="2"/>
      <charset val="238"/>
    </font>
    <font>
      <b/>
      <sz val="13"/>
      <name val="Arial CE"/>
      <charset val="238"/>
    </font>
    <font>
      <b/>
      <i/>
      <sz val="20"/>
      <name val="Arial CE"/>
      <charset val="238"/>
    </font>
    <font>
      <b/>
      <i/>
      <sz val="26"/>
      <name val="Arial CE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8"/>
      <name val="Arial CE"/>
      <charset val="238"/>
    </font>
    <font>
      <i/>
      <u/>
      <sz val="20"/>
      <name val="Arial CE"/>
      <charset val="238"/>
    </font>
    <font>
      <i/>
      <u/>
      <sz val="10"/>
      <name val="Arial CE"/>
      <charset val="238"/>
    </font>
    <font>
      <sz val="2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33" fillId="0" borderId="0"/>
    <xf numFmtId="0" fontId="9" fillId="0" borderId="0"/>
  </cellStyleXfs>
  <cellXfs count="4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/>
    <xf numFmtId="0" fontId="2" fillId="0" borderId="0" xfId="0" applyFont="1" applyFill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/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0" borderId="0" xfId="0" applyFont="1" applyFill="1" applyAlignment="1">
      <alignment horizontal="left"/>
    </xf>
    <xf numFmtId="0" fontId="0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12" fillId="0" borderId="9" xfId="0" applyFont="1" applyFill="1" applyBorder="1"/>
    <xf numFmtId="164" fontId="0" fillId="0" borderId="13" xfId="0" applyNumberFormat="1" applyFont="1" applyFill="1" applyBorder="1" applyAlignment="1">
      <alignment horizontal="center"/>
    </xf>
    <xf numFmtId="0" fontId="0" fillId="0" borderId="0" xfId="0" applyFont="1" applyFill="1"/>
    <xf numFmtId="49" fontId="17" fillId="0" borderId="15" xfId="0" applyNumberFormat="1" applyFont="1" applyBorder="1" applyAlignment="1">
      <alignment horizontal="center"/>
    </xf>
    <xf numFmtId="0" fontId="17" fillId="0" borderId="16" xfId="0" applyFont="1" applyBorder="1"/>
    <xf numFmtId="0" fontId="17" fillId="0" borderId="19" xfId="0" applyFont="1" applyBorder="1"/>
    <xf numFmtId="49" fontId="17" fillId="0" borderId="22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Fill="1"/>
    <xf numFmtId="164" fontId="0" fillId="0" borderId="0" xfId="0" applyNumberFormat="1" applyFill="1"/>
    <xf numFmtId="0" fontId="3" fillId="0" borderId="9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164" fontId="0" fillId="0" borderId="12" xfId="0" applyNumberFormat="1" applyFont="1" applyFill="1" applyBorder="1" applyAlignment="1">
      <alignment horizontal="center"/>
    </xf>
    <xf numFmtId="0" fontId="0" fillId="0" borderId="1" xfId="0" applyFont="1" applyFill="1" applyBorder="1"/>
    <xf numFmtId="164" fontId="0" fillId="0" borderId="0" xfId="0" applyNumberFormat="1" applyFont="1" applyFill="1"/>
    <xf numFmtId="0" fontId="2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9" xfId="0" applyFont="1" applyFill="1" applyBorder="1"/>
    <xf numFmtId="0" fontId="15" fillId="0" borderId="0" xfId="0" applyFont="1" applyFill="1"/>
    <xf numFmtId="0" fontId="1" fillId="0" borderId="0" xfId="0" applyFont="1"/>
    <xf numFmtId="0" fontId="24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Fill="1" applyAlignment="1">
      <alignment horizontal="center"/>
    </xf>
    <xf numFmtId="0" fontId="25" fillId="0" borderId="0" xfId="0" applyFont="1" applyFill="1"/>
    <xf numFmtId="0" fontId="25" fillId="0" borderId="0" xfId="0" applyFont="1"/>
    <xf numFmtId="0" fontId="23" fillId="0" borderId="0" xfId="0" applyFont="1" applyFill="1"/>
    <xf numFmtId="164" fontId="23" fillId="0" borderId="20" xfId="0" applyNumberFormat="1" applyFont="1" applyFill="1" applyBorder="1" applyAlignment="1">
      <alignment horizontal="center"/>
    </xf>
    <xf numFmtId="164" fontId="23" fillId="0" borderId="29" xfId="0" applyNumberFormat="1" applyFont="1" applyFill="1" applyBorder="1" applyAlignment="1">
      <alignment horizontal="center"/>
    </xf>
    <xf numFmtId="164" fontId="23" fillId="0" borderId="15" xfId="0" applyNumberFormat="1" applyFont="1" applyFill="1" applyBorder="1" applyAlignment="1">
      <alignment horizontal="center"/>
    </xf>
    <xf numFmtId="164" fontId="23" fillId="0" borderId="30" xfId="0" applyNumberFormat="1" applyFont="1" applyFill="1" applyBorder="1" applyAlignment="1">
      <alignment horizontal="center"/>
    </xf>
    <xf numFmtId="164" fontId="23" fillId="0" borderId="31" xfId="0" applyNumberFormat="1" applyFont="1" applyFill="1" applyBorder="1" applyAlignment="1">
      <alignment horizontal="center"/>
    </xf>
    <xf numFmtId="164" fontId="23" fillId="0" borderId="32" xfId="0" applyNumberFormat="1" applyFont="1" applyFill="1" applyBorder="1" applyAlignment="1">
      <alignment horizontal="center"/>
    </xf>
    <xf numFmtId="164" fontId="23" fillId="0" borderId="33" xfId="0" applyNumberFormat="1" applyFont="1" applyFill="1" applyBorder="1" applyAlignment="1">
      <alignment horizontal="center"/>
    </xf>
    <xf numFmtId="164" fontId="23" fillId="0" borderId="34" xfId="0" applyNumberFormat="1" applyFont="1" applyFill="1" applyBorder="1" applyAlignment="1">
      <alignment horizontal="center"/>
    </xf>
    <xf numFmtId="164" fontId="23" fillId="0" borderId="35" xfId="0" applyNumberFormat="1" applyFont="1" applyFill="1" applyBorder="1" applyAlignment="1">
      <alignment horizontal="center"/>
    </xf>
    <xf numFmtId="164" fontId="23" fillId="0" borderId="36" xfId="0" applyNumberFormat="1" applyFont="1" applyFill="1" applyBorder="1" applyAlignment="1">
      <alignment horizontal="center"/>
    </xf>
    <xf numFmtId="164" fontId="23" fillId="0" borderId="37" xfId="0" applyNumberFormat="1" applyFont="1" applyFill="1" applyBorder="1" applyAlignment="1">
      <alignment horizontal="center"/>
    </xf>
    <xf numFmtId="164" fontId="23" fillId="0" borderId="38" xfId="0" applyNumberFormat="1" applyFont="1" applyFill="1" applyBorder="1" applyAlignment="1">
      <alignment horizontal="center"/>
    </xf>
    <xf numFmtId="164" fontId="23" fillId="0" borderId="17" xfId="0" applyNumberFormat="1" applyFont="1" applyFill="1" applyBorder="1" applyAlignment="1">
      <alignment horizontal="center"/>
    </xf>
    <xf numFmtId="164" fontId="23" fillId="0" borderId="39" xfId="0" applyNumberFormat="1" applyFont="1" applyFill="1" applyBorder="1" applyAlignment="1">
      <alignment horizontal="center"/>
    </xf>
    <xf numFmtId="164" fontId="23" fillId="0" borderId="18" xfId="0" applyNumberFormat="1" applyFont="1" applyFill="1" applyBorder="1" applyAlignment="1">
      <alignment horizontal="center"/>
    </xf>
    <xf numFmtId="164" fontId="23" fillId="0" borderId="26" xfId="0" applyNumberFormat="1" applyFont="1" applyFill="1" applyBorder="1" applyAlignment="1">
      <alignment horizontal="center"/>
    </xf>
    <xf numFmtId="0" fontId="24" fillId="0" borderId="19" xfId="0" applyFont="1" applyFill="1" applyBorder="1" applyAlignment="1">
      <alignment horizontal="left"/>
    </xf>
    <xf numFmtId="0" fontId="24" fillId="0" borderId="41" xfId="0" applyFont="1" applyFill="1" applyBorder="1" applyAlignment="1">
      <alignment horizontal="left"/>
    </xf>
    <xf numFmtId="164" fontId="24" fillId="0" borderId="32" xfId="0" applyNumberFormat="1" applyFont="1" applyFill="1" applyBorder="1" applyAlignment="1">
      <alignment horizontal="center"/>
    </xf>
    <xf numFmtId="164" fontId="24" fillId="0" borderId="35" xfId="0" applyNumberFormat="1" applyFont="1" applyFill="1" applyBorder="1" applyAlignment="1">
      <alignment horizontal="center"/>
    </xf>
    <xf numFmtId="164" fontId="24" fillId="0" borderId="42" xfId="0" applyNumberFormat="1" applyFont="1" applyFill="1" applyBorder="1" applyAlignment="1">
      <alignment horizontal="center"/>
    </xf>
    <xf numFmtId="164" fontId="24" fillId="0" borderId="43" xfId="0" applyNumberFormat="1" applyFont="1" applyFill="1" applyBorder="1" applyAlignment="1">
      <alignment horizontal="center"/>
    </xf>
    <xf numFmtId="0" fontId="24" fillId="0" borderId="28" xfId="0" applyFont="1" applyFill="1" applyBorder="1" applyAlignment="1">
      <alignment horizontal="left"/>
    </xf>
    <xf numFmtId="0" fontId="24" fillId="0" borderId="16" xfId="0" applyFont="1" applyFill="1" applyBorder="1" applyAlignment="1">
      <alignment horizontal="left"/>
    </xf>
    <xf numFmtId="164" fontId="24" fillId="0" borderId="20" xfId="0" applyNumberFormat="1" applyFont="1" applyFill="1" applyBorder="1" applyAlignment="1">
      <alignment horizontal="center"/>
    </xf>
    <xf numFmtId="164" fontId="24" fillId="0" borderId="3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23" fillId="0" borderId="19" xfId="0" applyNumberFormat="1" applyFont="1" applyFill="1" applyBorder="1" applyAlignment="1">
      <alignment horizontal="center"/>
    </xf>
    <xf numFmtId="164" fontId="23" fillId="0" borderId="3" xfId="0" applyNumberFormat="1" applyFont="1" applyFill="1" applyBorder="1" applyAlignment="1">
      <alignment horizontal="center"/>
    </xf>
    <xf numFmtId="164" fontId="23" fillId="0" borderId="5" xfId="0" applyNumberFormat="1" applyFont="1" applyFill="1" applyBorder="1" applyAlignment="1">
      <alignment horizontal="center"/>
    </xf>
    <xf numFmtId="164" fontId="23" fillId="0" borderId="4" xfId="0" applyNumberFormat="1" applyFont="1" applyFill="1" applyBorder="1" applyAlignment="1">
      <alignment horizontal="center"/>
    </xf>
    <xf numFmtId="164" fontId="23" fillId="0" borderId="48" xfId="0" applyNumberFormat="1" applyFont="1" applyFill="1" applyBorder="1" applyAlignment="1">
      <alignment horizontal="center"/>
    </xf>
    <xf numFmtId="164" fontId="23" fillId="0" borderId="23" xfId="0" applyNumberFormat="1" applyFont="1" applyFill="1" applyBorder="1" applyAlignment="1">
      <alignment horizontal="center"/>
    </xf>
    <xf numFmtId="0" fontId="24" fillId="0" borderId="1" xfId="0" applyFont="1" applyBorder="1"/>
    <xf numFmtId="0" fontId="1" fillId="0" borderId="2" xfId="0" applyFont="1" applyBorder="1"/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4" fillId="0" borderId="1" xfId="0" applyFont="1" applyFill="1" applyBorder="1"/>
    <xf numFmtId="0" fontId="1" fillId="0" borderId="2" xfId="0" applyFont="1" applyFill="1" applyBorder="1"/>
    <xf numFmtId="0" fontId="3" fillId="0" borderId="32" xfId="0" applyFont="1" applyFill="1" applyBorder="1" applyAlignment="1">
      <alignment horizontal="left"/>
    </xf>
    <xf numFmtId="0" fontId="3" fillId="0" borderId="38" xfId="0" applyFont="1" applyFill="1" applyBorder="1" applyAlignment="1"/>
    <xf numFmtId="0" fontId="3" fillId="0" borderId="38" xfId="0" applyFont="1" applyFill="1" applyBorder="1"/>
    <xf numFmtId="49" fontId="3" fillId="0" borderId="38" xfId="0" applyNumberFormat="1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164" fontId="3" fillId="0" borderId="38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164" fontId="24" fillId="0" borderId="31" xfId="0" applyNumberFormat="1" applyFont="1" applyFill="1" applyBorder="1" applyAlignment="1">
      <alignment horizontal="center"/>
    </xf>
    <xf numFmtId="164" fontId="24" fillId="0" borderId="58" xfId="0" applyNumberFormat="1" applyFont="1" applyFill="1" applyBorder="1" applyAlignment="1">
      <alignment horizontal="center"/>
    </xf>
    <xf numFmtId="164" fontId="24" fillId="0" borderId="36" xfId="0" applyNumberFormat="1" applyFont="1" applyFill="1" applyBorder="1" applyAlignment="1">
      <alignment horizontal="center"/>
    </xf>
    <xf numFmtId="164" fontId="24" fillId="0" borderId="55" xfId="0" applyNumberFormat="1" applyFont="1" applyFill="1" applyBorder="1" applyAlignment="1">
      <alignment horizontal="center"/>
    </xf>
    <xf numFmtId="164" fontId="24" fillId="0" borderId="61" xfId="0" applyNumberFormat="1" applyFont="1" applyFill="1" applyBorder="1" applyAlignment="1">
      <alignment horizontal="center"/>
    </xf>
    <xf numFmtId="164" fontId="24" fillId="0" borderId="11" xfId="0" applyNumberFormat="1" applyFont="1" applyFill="1" applyBorder="1" applyAlignment="1">
      <alignment horizontal="center"/>
    </xf>
    <xf numFmtId="0" fontId="27" fillId="0" borderId="24" xfId="0" applyFont="1" applyBorder="1"/>
    <xf numFmtId="0" fontId="27" fillId="0" borderId="24" xfId="0" applyFont="1" applyBorder="1" applyAlignment="1">
      <alignment horizontal="left"/>
    </xf>
    <xf numFmtId="0" fontId="8" fillId="0" borderId="1" xfId="0" applyFont="1" applyFill="1" applyBorder="1"/>
    <xf numFmtId="0" fontId="8" fillId="0" borderId="27" xfId="0" applyFont="1" applyFill="1" applyBorder="1"/>
    <xf numFmtId="0" fontId="8" fillId="0" borderId="19" xfId="0" applyFont="1" applyFill="1" applyBorder="1"/>
    <xf numFmtId="0" fontId="8" fillId="0" borderId="27" xfId="0" applyFont="1" applyFill="1" applyBorder="1" applyAlignment="1">
      <alignment horizontal="left"/>
    </xf>
    <xf numFmtId="164" fontId="23" fillId="0" borderId="63" xfId="0" applyNumberFormat="1" applyFont="1" applyFill="1" applyBorder="1" applyAlignment="1">
      <alignment horizontal="center"/>
    </xf>
    <xf numFmtId="164" fontId="23" fillId="0" borderId="46" xfId="0" applyNumberFormat="1" applyFont="1" applyFill="1" applyBorder="1" applyAlignment="1">
      <alignment horizontal="center"/>
    </xf>
    <xf numFmtId="0" fontId="23" fillId="0" borderId="2" xfId="0" applyFont="1" applyFill="1" applyBorder="1"/>
    <xf numFmtId="0" fontId="23" fillId="0" borderId="0" xfId="0" applyFont="1" applyFill="1" applyBorder="1"/>
    <xf numFmtId="0" fontId="23" fillId="0" borderId="25" xfId="0" applyFont="1" applyFill="1" applyBorder="1"/>
    <xf numFmtId="2" fontId="23" fillId="0" borderId="50" xfId="0" applyNumberFormat="1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/>
    </xf>
    <xf numFmtId="164" fontId="23" fillId="0" borderId="28" xfId="0" applyNumberFormat="1" applyFont="1" applyFill="1" applyBorder="1" applyAlignment="1">
      <alignment horizontal="center"/>
    </xf>
    <xf numFmtId="164" fontId="23" fillId="0" borderId="64" xfId="0" applyNumberFormat="1" applyFont="1" applyFill="1" applyBorder="1" applyAlignment="1">
      <alignment horizontal="center"/>
    </xf>
    <xf numFmtId="0" fontId="8" fillId="0" borderId="28" xfId="0" applyFont="1" applyFill="1" applyBorder="1"/>
    <xf numFmtId="0" fontId="8" fillId="0" borderId="41" xfId="0" applyFont="1" applyFill="1" applyBorder="1"/>
    <xf numFmtId="164" fontId="23" fillId="0" borderId="56" xfId="0" applyNumberFormat="1" applyFont="1" applyFill="1" applyBorder="1" applyAlignment="1">
      <alignment horizontal="center"/>
    </xf>
    <xf numFmtId="164" fontId="23" fillId="0" borderId="65" xfId="0" applyNumberFormat="1" applyFont="1" applyFill="1" applyBorder="1" applyAlignment="1">
      <alignment horizontal="center"/>
    </xf>
    <xf numFmtId="164" fontId="23" fillId="0" borderId="25" xfId="0" applyNumberFormat="1" applyFont="1" applyFill="1" applyBorder="1" applyAlignment="1">
      <alignment horizontal="center"/>
    </xf>
    <xf numFmtId="0" fontId="23" fillId="0" borderId="46" xfId="0" applyFont="1" applyFill="1" applyBorder="1"/>
    <xf numFmtId="164" fontId="23" fillId="0" borderId="51" xfId="0" applyNumberFormat="1" applyFont="1" applyFill="1" applyBorder="1" applyAlignment="1">
      <alignment horizontal="center"/>
    </xf>
    <xf numFmtId="164" fontId="23" fillId="0" borderId="41" xfId="0" applyNumberFormat="1" applyFont="1" applyFill="1" applyBorder="1" applyAlignment="1">
      <alignment horizontal="center" wrapText="1"/>
    </xf>
    <xf numFmtId="164" fontId="23" fillId="0" borderId="34" xfId="0" applyNumberFormat="1" applyFont="1" applyFill="1" applyBorder="1" applyAlignment="1">
      <alignment horizontal="center" wrapText="1"/>
    </xf>
    <xf numFmtId="164" fontId="23" fillId="0" borderId="43" xfId="0" applyNumberFormat="1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left"/>
    </xf>
    <xf numFmtId="0" fontId="23" fillId="0" borderId="45" xfId="0" applyFont="1" applyFill="1" applyBorder="1" applyAlignment="1">
      <alignment horizontal="left"/>
    </xf>
    <xf numFmtId="164" fontId="8" fillId="0" borderId="6" xfId="0" applyNumberFormat="1" applyFont="1" applyFill="1" applyBorder="1" applyAlignment="1">
      <alignment horizontal="center"/>
    </xf>
    <xf numFmtId="164" fontId="8" fillId="0" borderId="63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27" fillId="0" borderId="0" xfId="0" applyFont="1" applyFill="1"/>
    <xf numFmtId="0" fontId="27" fillId="0" borderId="0" xfId="0" applyFont="1"/>
    <xf numFmtId="0" fontId="23" fillId="0" borderId="44" xfId="0" applyFont="1" applyFill="1" applyBorder="1"/>
    <xf numFmtId="0" fontId="8" fillId="0" borderId="50" xfId="0" applyFont="1" applyFill="1" applyBorder="1"/>
    <xf numFmtId="0" fontId="8" fillId="0" borderId="47" xfId="0" applyFont="1" applyFill="1" applyBorder="1"/>
    <xf numFmtId="164" fontId="8" fillId="0" borderId="25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0" fontId="23" fillId="0" borderId="46" xfId="0" applyFont="1" applyFill="1" applyBorder="1" applyAlignment="1">
      <alignment horizontal="left"/>
    </xf>
    <xf numFmtId="164" fontId="8" fillId="0" borderId="7" xfId="0" applyNumberFormat="1" applyFont="1" applyFill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4" xfId="0" applyFont="1" applyBorder="1" applyAlignment="1">
      <alignment horizontal="center" wrapText="1"/>
    </xf>
    <xf numFmtId="0" fontId="12" fillId="0" borderId="0" xfId="0" applyFont="1"/>
    <xf numFmtId="164" fontId="23" fillId="0" borderId="69" xfId="0" applyNumberFormat="1" applyFont="1" applyFill="1" applyBorder="1" applyAlignment="1">
      <alignment horizontal="center"/>
    </xf>
    <xf numFmtId="0" fontId="0" fillId="0" borderId="13" xfId="0" applyFont="1" applyFill="1" applyBorder="1"/>
    <xf numFmtId="0" fontId="8" fillId="0" borderId="0" xfId="0" applyFont="1" applyFill="1" applyBorder="1"/>
    <xf numFmtId="0" fontId="23" fillId="0" borderId="24" xfId="0" applyFont="1" applyFill="1" applyBorder="1" applyAlignment="1">
      <alignment horizontal="left"/>
    </xf>
    <xf numFmtId="164" fontId="23" fillId="0" borderId="58" xfId="0" applyNumberFormat="1" applyFont="1" applyFill="1" applyBorder="1" applyAlignment="1">
      <alignment horizontal="center"/>
    </xf>
    <xf numFmtId="164" fontId="23" fillId="0" borderId="42" xfId="0" applyNumberFormat="1" applyFont="1" applyFill="1" applyBorder="1" applyAlignment="1">
      <alignment horizontal="left"/>
    </xf>
    <xf numFmtId="164" fontId="23" fillId="0" borderId="32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3" fillId="0" borderId="55" xfId="0" applyFont="1" applyBorder="1" applyAlignment="1">
      <alignment horizontal="left"/>
    </xf>
    <xf numFmtId="0" fontId="34" fillId="0" borderId="61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32" xfId="0" applyFont="1" applyBorder="1"/>
    <xf numFmtId="0" fontId="23" fillId="0" borderId="17" xfId="0" applyFont="1" applyBorder="1"/>
    <xf numFmtId="0" fontId="32" fillId="0" borderId="0" xfId="0" applyFont="1" applyAlignment="1">
      <alignment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23" fillId="2" borderId="32" xfId="0" applyFont="1" applyFill="1" applyBorder="1" applyAlignment="1">
      <alignment horizontal="left"/>
    </xf>
    <xf numFmtId="0" fontId="23" fillId="2" borderId="36" xfId="0" applyFont="1" applyFill="1" applyBorder="1" applyAlignment="1">
      <alignment horizontal="center"/>
    </xf>
    <xf numFmtId="0" fontId="23" fillId="2" borderId="35" xfId="0" applyFont="1" applyFill="1" applyBorder="1" applyAlignment="1">
      <alignment horizontal="center"/>
    </xf>
    <xf numFmtId="0" fontId="23" fillId="0" borderId="51" xfId="0" applyFont="1" applyBorder="1"/>
    <xf numFmtId="164" fontId="23" fillId="0" borderId="32" xfId="0" applyNumberFormat="1" applyFont="1" applyBorder="1" applyAlignment="1">
      <alignment horizontal="center"/>
    </xf>
    <xf numFmtId="164" fontId="0" fillId="0" borderId="0" xfId="1" applyNumberFormat="1" applyFont="1"/>
    <xf numFmtId="0" fontId="16" fillId="0" borderId="0" xfId="0" applyFont="1" applyAlignment="1">
      <alignment horizontal="right"/>
    </xf>
    <xf numFmtId="0" fontId="16" fillId="0" borderId="0" xfId="0" applyFont="1" applyFill="1" applyAlignment="1">
      <alignment horizontal="right"/>
    </xf>
    <xf numFmtId="0" fontId="28" fillId="0" borderId="0" xfId="0" applyFont="1" applyAlignment="1">
      <alignment horizontal="right"/>
    </xf>
    <xf numFmtId="0" fontId="29" fillId="0" borderId="0" xfId="0" applyFont="1" applyFill="1" applyAlignment="1">
      <alignment horizontal="right"/>
    </xf>
    <xf numFmtId="0" fontId="8" fillId="0" borderId="47" xfId="0" applyFont="1" applyFill="1" applyBorder="1" applyAlignment="1">
      <alignment horizontal="left"/>
    </xf>
    <xf numFmtId="164" fontId="23" fillId="0" borderId="66" xfId="0" applyNumberFormat="1" applyFont="1" applyFill="1" applyBorder="1" applyAlignment="1">
      <alignment horizontal="center"/>
    </xf>
    <xf numFmtId="164" fontId="23" fillId="0" borderId="59" xfId="0" applyNumberFormat="1" applyFont="1" applyFill="1" applyBorder="1" applyAlignment="1">
      <alignment horizontal="center"/>
    </xf>
    <xf numFmtId="164" fontId="23" fillId="0" borderId="71" xfId="0" applyNumberFormat="1" applyFont="1" applyFill="1" applyBorder="1" applyAlignment="1">
      <alignment horizontal="center"/>
    </xf>
    <xf numFmtId="164" fontId="23" fillId="0" borderId="42" xfId="0" applyNumberFormat="1" applyFont="1" applyFill="1" applyBorder="1" applyAlignment="1">
      <alignment horizontal="center"/>
    </xf>
    <xf numFmtId="164" fontId="23" fillId="0" borderId="70" xfId="0" applyNumberFormat="1" applyFont="1" applyFill="1" applyBorder="1" applyAlignment="1">
      <alignment horizontal="center"/>
    </xf>
    <xf numFmtId="164" fontId="23" fillId="0" borderId="4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40" xfId="0" applyFont="1" applyBorder="1" applyAlignment="1">
      <alignment horizontal="center"/>
    </xf>
    <xf numFmtId="0" fontId="23" fillId="0" borderId="52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18" fillId="0" borderId="0" xfId="0" applyFont="1" applyFill="1" applyAlignment="1">
      <alignment horizontal="right"/>
    </xf>
    <xf numFmtId="0" fontId="3" fillId="0" borderId="57" xfId="0" applyFont="1" applyFill="1" applyBorder="1" applyAlignment="1">
      <alignment horizontal="left"/>
    </xf>
    <xf numFmtId="0" fontId="3" fillId="0" borderId="73" xfId="0" applyFont="1" applyFill="1" applyBorder="1" applyAlignment="1"/>
    <xf numFmtId="0" fontId="3" fillId="0" borderId="73" xfId="0" applyFont="1" applyFill="1" applyBorder="1"/>
    <xf numFmtId="49" fontId="3" fillId="0" borderId="73" xfId="0" applyNumberFormat="1" applyFont="1" applyFill="1" applyBorder="1" applyAlignment="1">
      <alignment horizontal="center"/>
    </xf>
    <xf numFmtId="0" fontId="3" fillId="0" borderId="73" xfId="0" applyFont="1" applyFill="1" applyBorder="1" applyAlignment="1">
      <alignment horizontal="center"/>
    </xf>
    <xf numFmtId="164" fontId="3" fillId="0" borderId="73" xfId="0" applyNumberFormat="1" applyFont="1" applyFill="1" applyBorder="1" applyAlignment="1">
      <alignment horizontal="center"/>
    </xf>
    <xf numFmtId="0" fontId="3" fillId="0" borderId="7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2" borderId="37" xfId="0" applyFont="1" applyFill="1" applyBorder="1" applyAlignment="1">
      <alignment horizontal="left" wrapText="1"/>
    </xf>
    <xf numFmtId="49" fontId="17" fillId="0" borderId="29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center" vertical="center"/>
    </xf>
    <xf numFmtId="0" fontId="23" fillId="0" borderId="37" xfId="0" applyFont="1" applyBorder="1" applyAlignment="1">
      <alignment horizontal="left"/>
    </xf>
    <xf numFmtId="0" fontId="23" fillId="0" borderId="68" xfId="0" applyFont="1" applyBorder="1" applyAlignment="1">
      <alignment horizontal="left"/>
    </xf>
    <xf numFmtId="0" fontId="23" fillId="0" borderId="18" xfId="0" applyFont="1" applyBorder="1" applyAlignment="1">
      <alignment horizontal="left" wrapText="1"/>
    </xf>
    <xf numFmtId="164" fontId="23" fillId="0" borderId="2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23" fillId="0" borderId="19" xfId="0" applyNumberFormat="1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right"/>
    </xf>
    <xf numFmtId="49" fontId="23" fillId="0" borderId="47" xfId="0" applyNumberFormat="1" applyFont="1" applyFill="1" applyBorder="1" applyAlignment="1">
      <alignment horizontal="center"/>
    </xf>
    <xf numFmtId="49" fontId="23" fillId="0" borderId="49" xfId="0" applyNumberFormat="1" applyFont="1" applyFill="1" applyBorder="1" applyAlignment="1">
      <alignment horizontal="center"/>
    </xf>
    <xf numFmtId="0" fontId="18" fillId="0" borderId="8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6" xfId="0" applyFont="1" applyBorder="1"/>
    <xf numFmtId="0" fontId="1" fillId="0" borderId="9" xfId="0" applyFont="1" applyBorder="1"/>
    <xf numFmtId="0" fontId="1" fillId="0" borderId="5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23" fillId="0" borderId="50" xfId="0" applyFont="1" applyFill="1" applyBorder="1" applyAlignment="1">
      <alignment horizontal="left"/>
    </xf>
    <xf numFmtId="0" fontId="26" fillId="0" borderId="6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6" fillId="0" borderId="38" xfId="0" applyFont="1" applyFill="1" applyBorder="1" applyAlignment="1">
      <alignment horizontal="center"/>
    </xf>
    <xf numFmtId="0" fontId="26" fillId="0" borderId="66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26" fillId="0" borderId="65" xfId="0" applyFont="1" applyFill="1" applyBorder="1" applyAlignment="1">
      <alignment horizontal="center"/>
    </xf>
    <xf numFmtId="0" fontId="26" fillId="0" borderId="1" xfId="0" applyFont="1" applyBorder="1"/>
    <xf numFmtId="0" fontId="26" fillId="0" borderId="3" xfId="0" applyFont="1" applyFill="1" applyBorder="1" applyAlignment="1">
      <alignment horizontal="center"/>
    </xf>
    <xf numFmtId="0" fontId="26" fillId="0" borderId="32" xfId="0" applyFont="1" applyFill="1" applyBorder="1" applyAlignment="1">
      <alignment horizontal="center"/>
    </xf>
    <xf numFmtId="0" fontId="26" fillId="0" borderId="56" xfId="0" applyFont="1" applyFill="1" applyBorder="1" applyAlignment="1">
      <alignment horizontal="center"/>
    </xf>
    <xf numFmtId="49" fontId="17" fillId="0" borderId="20" xfId="0" applyNumberFormat="1" applyFont="1" applyBorder="1" applyAlignment="1">
      <alignment horizontal="center"/>
    </xf>
    <xf numFmtId="49" fontId="17" fillId="0" borderId="17" xfId="0" applyNumberFormat="1" applyFont="1" applyFill="1" applyBorder="1" applyAlignment="1">
      <alignment horizontal="center"/>
    </xf>
    <xf numFmtId="49" fontId="17" fillId="0" borderId="18" xfId="0" applyNumberFormat="1" applyFont="1" applyFill="1" applyBorder="1" applyAlignment="1">
      <alignment horizontal="center"/>
    </xf>
    <xf numFmtId="49" fontId="17" fillId="0" borderId="40" xfId="0" applyNumberFormat="1" applyFont="1" applyFill="1" applyBorder="1" applyAlignment="1">
      <alignment horizontal="center"/>
    </xf>
    <xf numFmtId="49" fontId="17" fillId="0" borderId="23" xfId="0" applyNumberFormat="1" applyFont="1" applyFill="1" applyBorder="1" applyAlignment="1">
      <alignment horizontal="center"/>
    </xf>
    <xf numFmtId="0" fontId="24" fillId="0" borderId="9" xfId="0" applyFont="1" applyBorder="1" applyAlignment="1"/>
    <xf numFmtId="0" fontId="24" fillId="0" borderId="13" xfId="0" applyFont="1" applyBorder="1" applyAlignment="1"/>
    <xf numFmtId="0" fontId="24" fillId="0" borderId="12" xfId="0" applyFont="1" applyBorder="1" applyAlignment="1"/>
    <xf numFmtId="164" fontId="23" fillId="0" borderId="22" xfId="0" applyNumberFormat="1" applyFont="1" applyFill="1" applyBorder="1" applyAlignment="1">
      <alignment horizontal="center"/>
    </xf>
    <xf numFmtId="164" fontId="23" fillId="0" borderId="44" xfId="0" applyNumberFormat="1" applyFont="1" applyFill="1" applyBorder="1" applyAlignment="1">
      <alignment horizontal="center"/>
    </xf>
    <xf numFmtId="164" fontId="23" fillId="0" borderId="27" xfId="0" applyNumberFormat="1" applyFont="1" applyFill="1" applyBorder="1" applyAlignment="1">
      <alignment horizontal="center"/>
    </xf>
    <xf numFmtId="164" fontId="23" fillId="0" borderId="47" xfId="0" applyNumberFormat="1" applyFont="1" applyFill="1" applyBorder="1" applyAlignment="1">
      <alignment horizontal="center"/>
    </xf>
    <xf numFmtId="0" fontId="0" fillId="0" borderId="0" xfId="0" applyAlignment="1"/>
    <xf numFmtId="164" fontId="23" fillId="0" borderId="15" xfId="0" applyNumberFormat="1" applyFont="1" applyFill="1" applyBorder="1" applyAlignment="1">
      <alignment horizontal="center" wrapText="1"/>
    </xf>
    <xf numFmtId="164" fontId="23" fillId="0" borderId="30" xfId="0" applyNumberFormat="1" applyFont="1" applyFill="1" applyBorder="1" applyAlignment="1">
      <alignment horizont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/>
    <xf numFmtId="0" fontId="3" fillId="0" borderId="5" xfId="0" applyFont="1" applyFill="1" applyBorder="1"/>
    <xf numFmtId="49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0" borderId="46" xfId="0" applyFont="1" applyFill="1" applyBorder="1" applyAlignment="1">
      <alignment horizontal="left"/>
    </xf>
    <xf numFmtId="0" fontId="26" fillId="0" borderId="24" xfId="0" applyFont="1" applyBorder="1"/>
    <xf numFmtId="0" fontId="26" fillId="0" borderId="46" xfId="0" applyFont="1" applyBorder="1"/>
    <xf numFmtId="0" fontId="3" fillId="0" borderId="38" xfId="0" applyFont="1" applyBorder="1"/>
    <xf numFmtId="0" fontId="3" fillId="0" borderId="38" xfId="0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9" fillId="0" borderId="56" xfId="0" applyFont="1" applyBorder="1"/>
    <xf numFmtId="0" fontId="39" fillId="0" borderId="57" xfId="0" applyFont="1" applyBorder="1"/>
    <xf numFmtId="0" fontId="40" fillId="0" borderId="0" xfId="0" quotePrefix="1" applyFont="1" applyAlignment="1">
      <alignment horizontal="left"/>
    </xf>
    <xf numFmtId="0" fontId="41" fillId="0" borderId="0" xfId="0" applyFont="1"/>
    <xf numFmtId="0" fontId="39" fillId="0" borderId="0" xfId="0" applyFont="1"/>
    <xf numFmtId="0" fontId="40" fillId="0" borderId="3" xfId="0" applyFont="1" applyBorder="1"/>
    <xf numFmtId="0" fontId="39" fillId="0" borderId="54" xfId="0" applyFont="1" applyBorder="1"/>
    <xf numFmtId="0" fontId="41" fillId="0" borderId="53" xfId="0" applyFont="1" applyBorder="1" applyAlignment="1"/>
    <xf numFmtId="0" fontId="41" fillId="0" borderId="54" xfId="0" applyFont="1" applyBorder="1" applyAlignment="1"/>
    <xf numFmtId="0" fontId="39" fillId="0" borderId="65" xfId="0" applyFont="1" applyBorder="1" applyAlignment="1"/>
    <xf numFmtId="0" fontId="39" fillId="0" borderId="73" xfId="0" applyFont="1" applyBorder="1" applyAlignment="1"/>
    <xf numFmtId="0" fontId="39" fillId="0" borderId="3" xfId="0" applyFont="1" applyBorder="1"/>
    <xf numFmtId="0" fontId="39" fillId="0" borderId="0" xfId="0" applyFont="1" applyBorder="1"/>
    <xf numFmtId="0" fontId="0" fillId="0" borderId="0" xfId="0" applyBorder="1"/>
    <xf numFmtId="0" fontId="0" fillId="0" borderId="54" xfId="0" applyBorder="1"/>
    <xf numFmtId="0" fontId="0" fillId="0" borderId="7" xfId="0" applyBorder="1"/>
    <xf numFmtId="0" fontId="41" fillId="0" borderId="57" xfId="0" applyFont="1" applyBorder="1"/>
    <xf numFmtId="0" fontId="0" fillId="0" borderId="21" xfId="0" applyBorder="1"/>
    <xf numFmtId="0" fontId="0" fillId="0" borderId="0" xfId="0" applyBorder="1" applyAlignment="1"/>
    <xf numFmtId="0" fontId="0" fillId="0" borderId="54" xfId="0" applyBorder="1" applyAlignment="1"/>
    <xf numFmtId="0" fontId="40" fillId="0" borderId="69" xfId="0" applyFont="1" applyBorder="1"/>
    <xf numFmtId="0" fontId="40" fillId="0" borderId="4" xfId="0" applyFont="1" applyBorder="1"/>
    <xf numFmtId="0" fontId="3" fillId="0" borderId="14" xfId="0" applyFont="1" applyBorder="1"/>
    <xf numFmtId="0" fontId="3" fillId="0" borderId="7" xfId="0" applyFont="1" applyBorder="1"/>
    <xf numFmtId="0" fontId="41" fillId="0" borderId="62" xfId="0" applyFont="1" applyBorder="1"/>
    <xf numFmtId="0" fontId="39" fillId="0" borderId="53" xfId="0" applyFont="1" applyBorder="1" applyAlignment="1"/>
    <xf numFmtId="0" fontId="39" fillId="0" borderId="54" xfId="0" applyFont="1" applyBorder="1" applyAlignment="1"/>
    <xf numFmtId="0" fontId="39" fillId="0" borderId="21" xfId="0" applyFont="1" applyBorder="1" applyAlignment="1"/>
    <xf numFmtId="0" fontId="0" fillId="0" borderId="34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8" xfId="0" applyBorder="1" applyAlignment="1">
      <alignment horizontal="center"/>
    </xf>
    <xf numFmtId="0" fontId="3" fillId="0" borderId="38" xfId="0" applyFont="1" applyBorder="1" applyAlignment="1">
      <alignment horizontal="left"/>
    </xf>
    <xf numFmtId="0" fontId="0" fillId="0" borderId="43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1" fontId="3" fillId="0" borderId="70" xfId="0" applyNumberFormat="1" applyFont="1" applyBorder="1" applyAlignment="1">
      <alignment horizontal="left" shrinkToFit="1"/>
    </xf>
    <xf numFmtId="1" fontId="3" fillId="0" borderId="64" xfId="0" applyNumberFormat="1" applyFont="1" applyBorder="1" applyAlignment="1">
      <alignment horizontal="left" shrinkToFit="1"/>
    </xf>
    <xf numFmtId="0" fontId="0" fillId="0" borderId="64" xfId="0" applyBorder="1" applyAlignment="1">
      <alignment horizontal="left" shrinkToFit="1"/>
    </xf>
    <xf numFmtId="0" fontId="0" fillId="0" borderId="64" xfId="0" applyBorder="1" applyAlignment="1">
      <alignment horizontal="left"/>
    </xf>
    <xf numFmtId="0" fontId="39" fillId="0" borderId="64" xfId="0" applyFont="1" applyBorder="1" applyAlignment="1">
      <alignment shrinkToFit="1"/>
    </xf>
    <xf numFmtId="1" fontId="3" fillId="0" borderId="64" xfId="0" applyNumberFormat="1" applyFont="1" applyBorder="1" applyAlignment="1">
      <alignment horizontal="left"/>
    </xf>
    <xf numFmtId="0" fontId="0" fillId="0" borderId="18" xfId="0" applyBorder="1" applyAlignment="1">
      <alignment horizontal="left"/>
    </xf>
    <xf numFmtId="1" fontId="3" fillId="0" borderId="23" xfId="0" applyNumberFormat="1" applyFont="1" applyBorder="1" applyAlignment="1">
      <alignment horizontal="left" shrinkToFit="1"/>
    </xf>
    <xf numFmtId="0" fontId="0" fillId="0" borderId="18" xfId="0" applyBorder="1" applyAlignment="1">
      <alignment horizontal="center"/>
    </xf>
    <xf numFmtId="0" fontId="0" fillId="0" borderId="43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164" fontId="23" fillId="0" borderId="52" xfId="0" applyNumberFormat="1" applyFont="1" applyFill="1" applyBorder="1" applyAlignment="1">
      <alignment horizontal="center"/>
    </xf>
    <xf numFmtId="164" fontId="23" fillId="0" borderId="22" xfId="0" applyNumberFormat="1" applyFont="1" applyFill="1" applyBorder="1" applyAlignment="1">
      <alignment horizontal="center" wrapText="1"/>
    </xf>
    <xf numFmtId="164" fontId="23" fillId="0" borderId="70" xfId="0" applyNumberFormat="1" applyFont="1" applyFill="1" applyBorder="1" applyAlignment="1">
      <alignment horizontal="center" wrapText="1"/>
    </xf>
    <xf numFmtId="0" fontId="18" fillId="0" borderId="7" xfId="0" applyFont="1" applyBorder="1" applyAlignment="1">
      <alignment horizontal="center"/>
    </xf>
    <xf numFmtId="0" fontId="24" fillId="0" borderId="44" xfId="0" applyFont="1" applyFill="1" applyBorder="1" applyAlignment="1">
      <alignment horizontal="left"/>
    </xf>
    <xf numFmtId="0" fontId="24" fillId="0" borderId="45" xfId="0" applyFont="1" applyFill="1" applyBorder="1" applyAlignment="1">
      <alignment horizontal="left"/>
    </xf>
    <xf numFmtId="0" fontId="24" fillId="0" borderId="47" xfId="0" applyFont="1" applyFill="1" applyBorder="1" applyAlignment="1">
      <alignment horizontal="left"/>
    </xf>
    <xf numFmtId="164" fontId="23" fillId="0" borderId="57" xfId="0" applyNumberFormat="1" applyFont="1" applyFill="1" applyBorder="1" applyAlignment="1">
      <alignment horizontal="center"/>
    </xf>
    <xf numFmtId="164" fontId="23" fillId="0" borderId="73" xfId="0" applyNumberFormat="1" applyFont="1" applyFill="1" applyBorder="1" applyAlignment="1">
      <alignment horizontal="center"/>
    </xf>
    <xf numFmtId="164" fontId="23" fillId="0" borderId="53" xfId="0" applyNumberFormat="1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3" fillId="2" borderId="20" xfId="0" applyNumberFormat="1" applyFont="1" applyFill="1" applyBorder="1" applyAlignment="1">
      <alignment horizontal="center"/>
    </xf>
    <xf numFmtId="164" fontId="23" fillId="2" borderId="15" xfId="0" applyNumberFormat="1" applyFont="1" applyFill="1" applyBorder="1" applyAlignment="1">
      <alignment horizontal="center"/>
    </xf>
    <xf numFmtId="164" fontId="23" fillId="2" borderId="22" xfId="0" applyNumberFormat="1" applyFont="1" applyFill="1" applyBorder="1" applyAlignment="1">
      <alignment horizontal="center"/>
    </xf>
    <xf numFmtId="164" fontId="23" fillId="2" borderId="30" xfId="0" applyNumberFormat="1" applyFont="1" applyFill="1" applyBorder="1" applyAlignment="1">
      <alignment horizontal="center"/>
    </xf>
    <xf numFmtId="0" fontId="0" fillId="0" borderId="34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164" fontId="23" fillId="0" borderId="43" xfId="0" applyNumberFormat="1" applyFont="1" applyFill="1" applyBorder="1" applyAlignment="1">
      <alignment horizontal="center"/>
    </xf>
    <xf numFmtId="0" fontId="17" fillId="0" borderId="47" xfId="0" applyFont="1" applyBorder="1"/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74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left"/>
    </xf>
    <xf numFmtId="164" fontId="23" fillId="0" borderId="49" xfId="0" applyNumberFormat="1" applyFont="1" applyFill="1" applyBorder="1" applyAlignment="1">
      <alignment horizontal="center"/>
    </xf>
    <xf numFmtId="164" fontId="23" fillId="2" borderId="31" xfId="0" applyNumberFormat="1" applyFont="1" applyFill="1" applyBorder="1" applyAlignment="1">
      <alignment horizontal="center"/>
    </xf>
    <xf numFmtId="164" fontId="23" fillId="2" borderId="19" xfId="0" applyNumberFormat="1" applyFont="1" applyFill="1" applyBorder="1" applyAlignment="1">
      <alignment horizontal="center"/>
    </xf>
    <xf numFmtId="164" fontId="23" fillId="2" borderId="29" xfId="0" applyNumberFormat="1" applyFont="1" applyFill="1" applyBorder="1" applyAlignment="1">
      <alignment horizontal="center"/>
    </xf>
    <xf numFmtId="0" fontId="0" fillId="0" borderId="12" xfId="0" applyFont="1" applyFill="1" applyBorder="1"/>
    <xf numFmtId="2" fontId="23" fillId="0" borderId="12" xfId="0" applyNumberFormat="1" applyFont="1" applyFill="1" applyBorder="1" applyAlignment="1">
      <alignment horizontal="center"/>
    </xf>
    <xf numFmtId="164" fontId="23" fillId="0" borderId="12" xfId="0" applyNumberFormat="1" applyFont="1" applyFill="1" applyBorder="1" applyAlignment="1">
      <alignment horizontal="center"/>
    </xf>
    <xf numFmtId="0" fontId="0" fillId="0" borderId="42" xfId="0" applyBorder="1" applyAlignment="1">
      <alignment horizontal="left"/>
    </xf>
    <xf numFmtId="0" fontId="3" fillId="0" borderId="32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" xfId="0" applyBorder="1" applyAlignment="1">
      <alignment horizontal="left"/>
    </xf>
    <xf numFmtId="0" fontId="39" fillId="0" borderId="2" xfId="0" applyFont="1" applyBorder="1" applyAlignment="1">
      <alignment horizontal="left"/>
    </xf>
    <xf numFmtId="0" fontId="0" fillId="0" borderId="17" xfId="0" applyBorder="1" applyAlignment="1">
      <alignment horizontal="left"/>
    </xf>
    <xf numFmtId="164" fontId="0" fillId="0" borderId="14" xfId="0" applyNumberFormat="1" applyFont="1" applyFill="1" applyBorder="1" applyAlignment="1">
      <alignment horizontal="center"/>
    </xf>
    <xf numFmtId="0" fontId="0" fillId="0" borderId="7" xfId="0" applyFont="1" applyFill="1" applyBorder="1"/>
    <xf numFmtId="0" fontId="0" fillId="0" borderId="14" xfId="0" applyFont="1" applyFill="1" applyBorder="1"/>
    <xf numFmtId="164" fontId="0" fillId="0" borderId="7" xfId="0" applyNumberFormat="1" applyFont="1" applyFill="1" applyBorder="1" applyAlignment="1">
      <alignment horizontal="center"/>
    </xf>
    <xf numFmtId="164" fontId="24" fillId="0" borderId="56" xfId="0" applyNumberFormat="1" applyFont="1" applyFill="1" applyBorder="1" applyAlignment="1">
      <alignment horizontal="center"/>
    </xf>
    <xf numFmtId="164" fontId="24" fillId="0" borderId="66" xfId="0" applyNumberFormat="1" applyFont="1" applyFill="1" applyBorder="1" applyAlignment="1">
      <alignment horizontal="center"/>
    </xf>
    <xf numFmtId="164" fontId="24" fillId="0" borderId="60" xfId="0" applyNumberFormat="1" applyFont="1" applyFill="1" applyBorder="1" applyAlignment="1">
      <alignment horizontal="center"/>
    </xf>
    <xf numFmtId="164" fontId="23" fillId="0" borderId="62" xfId="0" applyNumberFormat="1" applyFon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0" xfId="0" applyNumberFormat="1" applyBorder="1"/>
    <xf numFmtId="0" fontId="6" fillId="0" borderId="0" xfId="0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3" fillId="0" borderId="6" xfId="0" applyFont="1" applyFill="1" applyBorder="1"/>
    <xf numFmtId="0" fontId="23" fillId="0" borderId="74" xfId="0" applyFont="1" applyFill="1" applyBorder="1" applyAlignment="1">
      <alignment horizontal="center"/>
    </xf>
    <xf numFmtId="0" fontId="40" fillId="0" borderId="1" xfId="0" applyFont="1" applyBorder="1"/>
    <xf numFmtId="0" fontId="39" fillId="0" borderId="1" xfId="0" applyFont="1" applyBorder="1"/>
    <xf numFmtId="0" fontId="39" fillId="0" borderId="48" xfId="0" applyFont="1" applyBorder="1"/>
    <xf numFmtId="0" fontId="0" fillId="0" borderId="69" xfId="0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left"/>
    </xf>
    <xf numFmtId="0" fontId="41" fillId="0" borderId="25" xfId="0" applyFont="1" applyBorder="1" applyAlignment="1">
      <alignment horizontal="left"/>
    </xf>
    <xf numFmtId="0" fontId="41" fillId="0" borderId="53" xfId="0" applyFont="1" applyBorder="1" applyAlignment="1">
      <alignment horizontal="left"/>
    </xf>
    <xf numFmtId="0" fontId="41" fillId="0" borderId="21" xfId="0" applyFont="1" applyBorder="1" applyAlignment="1">
      <alignment horizontal="left"/>
    </xf>
    <xf numFmtId="0" fontId="39" fillId="0" borderId="52" xfId="0" applyFont="1" applyBorder="1" applyAlignment="1"/>
    <xf numFmtId="0" fontId="39" fillId="0" borderId="0" xfId="0" applyFont="1" applyBorder="1" applyAlignment="1"/>
    <xf numFmtId="0" fontId="41" fillId="0" borderId="25" xfId="0" applyFont="1" applyBorder="1"/>
    <xf numFmtId="0" fontId="41" fillId="0" borderId="54" xfId="0" applyFont="1" applyBorder="1"/>
    <xf numFmtId="0" fontId="41" fillId="0" borderId="21" xfId="0" applyFont="1" applyBorder="1"/>
    <xf numFmtId="0" fontId="40" fillId="0" borderId="48" xfId="0" applyFont="1" applyBorder="1" applyAlignment="1">
      <alignment horizontal="left"/>
    </xf>
    <xf numFmtId="0" fontId="40" fillId="0" borderId="14" xfId="0" applyFont="1" applyBorder="1" applyAlignment="1">
      <alignment horizontal="left"/>
    </xf>
    <xf numFmtId="0" fontId="41" fillId="0" borderId="14" xfId="0" applyFont="1" applyBorder="1" applyAlignment="1">
      <alignment horizontal="left"/>
    </xf>
    <xf numFmtId="0" fontId="41" fillId="0" borderId="7" xfId="0" applyFont="1" applyBorder="1" applyAlignment="1">
      <alignment horizontal="left"/>
    </xf>
    <xf numFmtId="0" fontId="39" fillId="0" borderId="48" xfId="0" applyFont="1" applyBorder="1" applyAlignment="1"/>
    <xf numFmtId="0" fontId="39" fillId="0" borderId="14" xfId="0" applyFont="1" applyBorder="1" applyAlignment="1"/>
    <xf numFmtId="0" fontId="41" fillId="0" borderId="0" xfId="0" applyFont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/>
    <xf numFmtId="0" fontId="1" fillId="0" borderId="19" xfId="0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63" xfId="0" applyFont="1" applyBorder="1" applyAlignment="1">
      <alignment horizontal="center"/>
    </xf>
  </cellXfs>
  <cellStyles count="4">
    <cellStyle name="Čárka" xfId="1" builtinId="3"/>
    <cellStyle name="Normální" xfId="0" builtinId="0"/>
    <cellStyle name="Normální 2" xfId="2"/>
    <cellStyle name="Normální 3" xfId="3"/>
  </cellStyles>
  <dxfs count="88"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zoomScale="60" zoomScaleNormal="70" workbookViewId="0">
      <selection activeCell="F50" sqref="F50"/>
    </sheetView>
  </sheetViews>
  <sheetFormatPr defaultRowHeight="12.75" x14ac:dyDescent="0.2"/>
  <cols>
    <col min="1" max="1" width="13.5703125" style="4" customWidth="1"/>
    <col min="2" max="2" width="32.5703125" customWidth="1"/>
    <col min="3" max="3" width="32" bestFit="1" customWidth="1"/>
    <col min="4" max="4" width="14.28515625" customWidth="1"/>
    <col min="5" max="7" width="12" customWidth="1"/>
    <col min="8" max="8" width="9.140625" style="3" customWidth="1"/>
  </cols>
  <sheetData>
    <row r="1" spans="1:14" ht="21.75" customHeight="1" x14ac:dyDescent="0.3">
      <c r="A1" s="413" t="s">
        <v>60</v>
      </c>
      <c r="B1" s="414"/>
      <c r="C1" s="414"/>
      <c r="D1" s="414"/>
      <c r="E1" s="414"/>
      <c r="F1" s="414"/>
      <c r="G1" s="414"/>
    </row>
    <row r="2" spans="1:14" ht="16.5" customHeight="1" thickBot="1" x14ac:dyDescent="0.3">
      <c r="G2" s="186" t="s">
        <v>115</v>
      </c>
    </row>
    <row r="3" spans="1:14" ht="45.6" customHeight="1" thickTop="1" thickBot="1" x14ac:dyDescent="0.25">
      <c r="A3" s="332" t="s">
        <v>0</v>
      </c>
      <c r="B3" s="158" t="s">
        <v>19</v>
      </c>
      <c r="C3" s="158" t="s">
        <v>32</v>
      </c>
      <c r="D3" s="159" t="s">
        <v>120</v>
      </c>
      <c r="E3" s="333" t="s">
        <v>152</v>
      </c>
      <c r="F3" s="334" t="s">
        <v>20</v>
      </c>
      <c r="G3" s="335" t="s">
        <v>76</v>
      </c>
    </row>
    <row r="4" spans="1:14" ht="28.5" customHeight="1" thickTop="1" x14ac:dyDescent="0.2">
      <c r="A4" s="386">
        <v>5104691</v>
      </c>
      <c r="B4" s="326" t="s">
        <v>154</v>
      </c>
      <c r="C4" s="336" t="s">
        <v>149</v>
      </c>
      <c r="D4" s="347">
        <v>2022</v>
      </c>
      <c r="E4" s="368" t="s">
        <v>52</v>
      </c>
      <c r="F4" s="327" t="s">
        <v>242</v>
      </c>
      <c r="G4" s="331" t="s">
        <v>259</v>
      </c>
    </row>
    <row r="5" spans="1:14" ht="28.5" customHeight="1" x14ac:dyDescent="0.2">
      <c r="A5" s="387">
        <v>5093144</v>
      </c>
      <c r="B5" s="328" t="s">
        <v>78</v>
      </c>
      <c r="C5" s="337" t="s">
        <v>153</v>
      </c>
      <c r="D5" s="329">
        <v>2016</v>
      </c>
      <c r="E5" s="369" t="s">
        <v>51</v>
      </c>
      <c r="F5" s="329" t="s">
        <v>243</v>
      </c>
      <c r="G5" s="345" t="s">
        <v>260</v>
      </c>
    </row>
    <row r="6" spans="1:14" ht="28.5" customHeight="1" x14ac:dyDescent="0.2">
      <c r="A6" s="387">
        <v>5106548</v>
      </c>
      <c r="B6" s="328" t="s">
        <v>244</v>
      </c>
      <c r="C6" s="338" t="s">
        <v>149</v>
      </c>
      <c r="D6" s="329">
        <v>2023</v>
      </c>
      <c r="E6" s="369" t="s">
        <v>52</v>
      </c>
      <c r="F6" s="329" t="s">
        <v>242</v>
      </c>
      <c r="G6" s="345">
        <v>2023</v>
      </c>
    </row>
    <row r="7" spans="1:14" ht="28.5" customHeight="1" x14ac:dyDescent="0.2">
      <c r="A7" s="387">
        <v>5102875</v>
      </c>
      <c r="B7" s="328" t="s">
        <v>155</v>
      </c>
      <c r="C7" s="338" t="s">
        <v>70</v>
      </c>
      <c r="D7" s="329">
        <v>2022</v>
      </c>
      <c r="E7" s="369" t="s">
        <v>97</v>
      </c>
      <c r="F7" s="329" t="s">
        <v>21</v>
      </c>
      <c r="G7" s="345" t="s">
        <v>259</v>
      </c>
    </row>
    <row r="8" spans="1:14" ht="28.5" customHeight="1" x14ac:dyDescent="0.2">
      <c r="A8" s="388">
        <v>5104668</v>
      </c>
      <c r="B8" s="328" t="s">
        <v>245</v>
      </c>
      <c r="C8" s="339" t="s">
        <v>71</v>
      </c>
      <c r="D8" s="329">
        <v>2023</v>
      </c>
      <c r="E8" s="369" t="s">
        <v>97</v>
      </c>
      <c r="F8" s="329" t="s">
        <v>21</v>
      </c>
      <c r="G8" s="345">
        <v>2023</v>
      </c>
    </row>
    <row r="9" spans="1:14" ht="28.5" customHeight="1" x14ac:dyDescent="0.2">
      <c r="A9" s="388">
        <v>5106469</v>
      </c>
      <c r="B9" s="330" t="s">
        <v>246</v>
      </c>
      <c r="C9" s="339" t="s">
        <v>71</v>
      </c>
      <c r="D9" s="329">
        <v>2023</v>
      </c>
      <c r="E9" s="369" t="s">
        <v>52</v>
      </c>
      <c r="F9" s="329" t="s">
        <v>22</v>
      </c>
      <c r="G9" s="345">
        <v>2023</v>
      </c>
    </row>
    <row r="10" spans="1:14" ht="28.5" customHeight="1" x14ac:dyDescent="0.2">
      <c r="A10" s="389">
        <v>5106471</v>
      </c>
      <c r="B10" s="330" t="s">
        <v>247</v>
      </c>
      <c r="C10" s="339" t="s">
        <v>71</v>
      </c>
      <c r="D10" s="329">
        <v>2023</v>
      </c>
      <c r="E10" s="369" t="s">
        <v>53</v>
      </c>
      <c r="F10" s="329" t="s">
        <v>22</v>
      </c>
      <c r="G10" s="345">
        <v>2023</v>
      </c>
      <c r="N10" s="3"/>
    </row>
    <row r="11" spans="1:14" ht="28.5" customHeight="1" x14ac:dyDescent="0.2">
      <c r="A11" s="387">
        <v>5090758</v>
      </c>
      <c r="B11" s="295" t="s">
        <v>68</v>
      </c>
      <c r="C11" s="338" t="s">
        <v>71</v>
      </c>
      <c r="D11" s="329">
        <v>2015</v>
      </c>
      <c r="E11" s="369" t="s">
        <v>53</v>
      </c>
      <c r="F11" s="329" t="s">
        <v>242</v>
      </c>
      <c r="G11" s="345" t="s">
        <v>261</v>
      </c>
    </row>
    <row r="12" spans="1:14" ht="28.5" customHeight="1" x14ac:dyDescent="0.2">
      <c r="A12" s="387">
        <v>5106547</v>
      </c>
      <c r="B12" s="295" t="s">
        <v>248</v>
      </c>
      <c r="C12" s="337" t="s">
        <v>149</v>
      </c>
      <c r="D12" s="329">
        <v>2023</v>
      </c>
      <c r="E12" s="369" t="s">
        <v>52</v>
      </c>
      <c r="F12" s="329" t="s">
        <v>21</v>
      </c>
      <c r="G12" s="345">
        <v>2023</v>
      </c>
    </row>
    <row r="13" spans="1:14" ht="28.5" customHeight="1" x14ac:dyDescent="0.2">
      <c r="A13" s="387">
        <v>5106545</v>
      </c>
      <c r="B13" s="328" t="s">
        <v>249</v>
      </c>
      <c r="C13" s="337" t="s">
        <v>149</v>
      </c>
      <c r="D13" s="329">
        <v>2023</v>
      </c>
      <c r="E13" s="369" t="s">
        <v>97</v>
      </c>
      <c r="F13" s="329" t="s">
        <v>21</v>
      </c>
      <c r="G13" s="345">
        <v>2023</v>
      </c>
    </row>
    <row r="14" spans="1:14" ht="28.5" customHeight="1" x14ac:dyDescent="0.2">
      <c r="A14" s="387">
        <v>5097174</v>
      </c>
      <c r="B14" s="330" t="s">
        <v>107</v>
      </c>
      <c r="C14" s="337" t="s">
        <v>149</v>
      </c>
      <c r="D14" s="329">
        <v>2018</v>
      </c>
      <c r="E14" s="369" t="s">
        <v>97</v>
      </c>
      <c r="F14" s="329" t="s">
        <v>242</v>
      </c>
      <c r="G14" s="345" t="s">
        <v>262</v>
      </c>
    </row>
    <row r="15" spans="1:14" ht="28.5" customHeight="1" x14ac:dyDescent="0.2">
      <c r="A15" s="387">
        <v>5106503</v>
      </c>
      <c r="B15" s="330" t="s">
        <v>250</v>
      </c>
      <c r="C15" s="340" t="s">
        <v>54</v>
      </c>
      <c r="D15" s="329">
        <v>2023</v>
      </c>
      <c r="E15" s="369" t="s">
        <v>97</v>
      </c>
      <c r="F15" s="329" t="s">
        <v>21</v>
      </c>
      <c r="G15" s="345">
        <v>2023</v>
      </c>
    </row>
    <row r="16" spans="1:14" ht="28.5" customHeight="1" x14ac:dyDescent="0.2">
      <c r="A16" s="388">
        <v>5099148</v>
      </c>
      <c r="B16" s="328" t="s">
        <v>116</v>
      </c>
      <c r="C16" s="340" t="s">
        <v>54</v>
      </c>
      <c r="D16" s="329">
        <v>2020</v>
      </c>
      <c r="E16" s="369" t="s">
        <v>53</v>
      </c>
      <c r="F16" s="329" t="s">
        <v>242</v>
      </c>
      <c r="G16" s="345" t="s">
        <v>262</v>
      </c>
    </row>
    <row r="17" spans="1:12" ht="28.5" customHeight="1" x14ac:dyDescent="0.2">
      <c r="A17" s="388">
        <v>5099144</v>
      </c>
      <c r="B17" s="328" t="s">
        <v>108</v>
      </c>
      <c r="C17" s="340" t="s">
        <v>54</v>
      </c>
      <c r="D17" s="329">
        <v>2019</v>
      </c>
      <c r="E17" s="369" t="s">
        <v>51</v>
      </c>
      <c r="F17" s="329" t="s">
        <v>21</v>
      </c>
      <c r="G17" s="345" t="s">
        <v>263</v>
      </c>
    </row>
    <row r="18" spans="1:12" ht="28.5" customHeight="1" x14ac:dyDescent="0.2">
      <c r="A18" s="390">
        <v>5106532</v>
      </c>
      <c r="B18" s="328" t="s">
        <v>251</v>
      </c>
      <c r="C18" s="337" t="s">
        <v>153</v>
      </c>
      <c r="D18" s="329">
        <v>2023</v>
      </c>
      <c r="E18" s="369" t="s">
        <v>53</v>
      </c>
      <c r="F18" s="329" t="s">
        <v>242</v>
      </c>
      <c r="G18" s="345">
        <v>2023</v>
      </c>
      <c r="L18" s="3"/>
    </row>
    <row r="19" spans="1:12" ht="28.5" customHeight="1" x14ac:dyDescent="0.2">
      <c r="A19" s="388">
        <v>5102879</v>
      </c>
      <c r="B19" s="328" t="s">
        <v>156</v>
      </c>
      <c r="C19" s="337" t="s">
        <v>157</v>
      </c>
      <c r="D19" s="329">
        <v>2022</v>
      </c>
      <c r="E19" s="369" t="s">
        <v>51</v>
      </c>
      <c r="F19" s="329" t="s">
        <v>22</v>
      </c>
      <c r="G19" s="345" t="s">
        <v>259</v>
      </c>
    </row>
    <row r="20" spans="1:12" ht="28.5" customHeight="1" x14ac:dyDescent="0.2">
      <c r="A20" s="388">
        <v>5090828</v>
      </c>
      <c r="B20" s="328" t="s">
        <v>79</v>
      </c>
      <c r="C20" s="337" t="s">
        <v>157</v>
      </c>
      <c r="D20" s="329">
        <v>2016</v>
      </c>
      <c r="E20" s="369" t="s">
        <v>52</v>
      </c>
      <c r="F20" s="329" t="s">
        <v>252</v>
      </c>
      <c r="G20" s="345" t="s">
        <v>260</v>
      </c>
    </row>
    <row r="21" spans="1:12" ht="28.5" customHeight="1" x14ac:dyDescent="0.2">
      <c r="A21" s="387">
        <v>5100923</v>
      </c>
      <c r="B21" s="328" t="s">
        <v>117</v>
      </c>
      <c r="C21" s="338" t="s">
        <v>70</v>
      </c>
      <c r="D21" s="329">
        <v>2020</v>
      </c>
      <c r="E21" s="369" t="s">
        <v>97</v>
      </c>
      <c r="F21" s="329" t="s">
        <v>21</v>
      </c>
      <c r="G21" s="345" t="s">
        <v>262</v>
      </c>
    </row>
    <row r="22" spans="1:12" ht="28.5" customHeight="1" x14ac:dyDescent="0.2">
      <c r="A22" s="387">
        <v>5100922</v>
      </c>
      <c r="B22" s="328" t="s">
        <v>118</v>
      </c>
      <c r="C22" s="341" t="s">
        <v>70</v>
      </c>
      <c r="D22" s="329">
        <v>2020</v>
      </c>
      <c r="E22" s="369" t="s">
        <v>97</v>
      </c>
      <c r="F22" s="329" t="s">
        <v>21</v>
      </c>
      <c r="G22" s="345" t="s">
        <v>264</v>
      </c>
    </row>
    <row r="23" spans="1:12" ht="28.5" customHeight="1" x14ac:dyDescent="0.2">
      <c r="A23" s="387">
        <v>5102886</v>
      </c>
      <c r="B23" s="330" t="s">
        <v>158</v>
      </c>
      <c r="C23" s="337" t="s">
        <v>157</v>
      </c>
      <c r="D23" s="329">
        <v>2022</v>
      </c>
      <c r="E23" s="369" t="s">
        <v>97</v>
      </c>
      <c r="F23" s="329" t="s">
        <v>22</v>
      </c>
      <c r="G23" s="345" t="s">
        <v>259</v>
      </c>
    </row>
    <row r="24" spans="1:12" ht="28.5" customHeight="1" x14ac:dyDescent="0.2">
      <c r="A24" s="387">
        <v>5097239</v>
      </c>
      <c r="B24" s="330" t="s">
        <v>109</v>
      </c>
      <c r="C24" s="337" t="s">
        <v>157</v>
      </c>
      <c r="D24" s="329">
        <v>2019</v>
      </c>
      <c r="E24" s="369" t="s">
        <v>51</v>
      </c>
      <c r="F24" s="329" t="s">
        <v>22</v>
      </c>
      <c r="G24" s="345" t="s">
        <v>263</v>
      </c>
    </row>
    <row r="25" spans="1:12" ht="28.5" customHeight="1" x14ac:dyDescent="0.2">
      <c r="A25" s="387">
        <v>5090913</v>
      </c>
      <c r="B25" s="328" t="s">
        <v>69</v>
      </c>
      <c r="C25" s="340" t="s">
        <v>54</v>
      </c>
      <c r="D25" s="329">
        <v>2015</v>
      </c>
      <c r="E25" s="369" t="s">
        <v>51</v>
      </c>
      <c r="F25" s="329" t="s">
        <v>252</v>
      </c>
      <c r="G25" s="345" t="s">
        <v>261</v>
      </c>
    </row>
    <row r="26" spans="1:12" ht="28.5" customHeight="1" x14ac:dyDescent="0.2">
      <c r="A26" s="388">
        <v>5104623</v>
      </c>
      <c r="B26" s="328" t="s">
        <v>253</v>
      </c>
      <c r="C26" s="337" t="s">
        <v>157</v>
      </c>
      <c r="D26" s="329">
        <v>2023</v>
      </c>
      <c r="E26" s="369" t="s">
        <v>51</v>
      </c>
      <c r="F26" s="329" t="s">
        <v>21</v>
      </c>
      <c r="G26" s="345">
        <v>2023</v>
      </c>
    </row>
    <row r="27" spans="1:12" ht="28.5" customHeight="1" x14ac:dyDescent="0.2">
      <c r="A27" s="387">
        <v>5102939</v>
      </c>
      <c r="B27" s="328" t="s">
        <v>159</v>
      </c>
      <c r="C27" s="337" t="s">
        <v>153</v>
      </c>
      <c r="D27" s="329">
        <v>2022</v>
      </c>
      <c r="E27" s="369" t="s">
        <v>52</v>
      </c>
      <c r="F27" s="329" t="s">
        <v>243</v>
      </c>
      <c r="G27" s="345" t="s">
        <v>259</v>
      </c>
    </row>
    <row r="28" spans="1:12" ht="28.5" customHeight="1" x14ac:dyDescent="0.2">
      <c r="A28" s="387">
        <v>5104682</v>
      </c>
      <c r="B28" s="330" t="s">
        <v>160</v>
      </c>
      <c r="C28" s="337" t="s">
        <v>149</v>
      </c>
      <c r="D28" s="329">
        <v>2022</v>
      </c>
      <c r="E28" s="369" t="s">
        <v>52</v>
      </c>
      <c r="F28" s="329" t="s">
        <v>242</v>
      </c>
      <c r="G28" s="345" t="s">
        <v>259</v>
      </c>
    </row>
    <row r="29" spans="1:12" ht="28.5" customHeight="1" x14ac:dyDescent="0.2">
      <c r="A29" s="387">
        <v>5104679</v>
      </c>
      <c r="B29" s="328" t="s">
        <v>161</v>
      </c>
      <c r="C29" s="337" t="s">
        <v>153</v>
      </c>
      <c r="D29" s="329">
        <v>2022</v>
      </c>
      <c r="E29" s="369" t="s">
        <v>97</v>
      </c>
      <c r="F29" s="329" t="s">
        <v>22</v>
      </c>
      <c r="G29" s="345" t="s">
        <v>259</v>
      </c>
    </row>
    <row r="30" spans="1:12" ht="28.5" customHeight="1" thickBot="1" x14ac:dyDescent="0.25">
      <c r="A30" s="391">
        <v>5106522</v>
      </c>
      <c r="B30" s="342" t="s">
        <v>254</v>
      </c>
      <c r="C30" s="343" t="s">
        <v>153</v>
      </c>
      <c r="D30" s="344">
        <v>2023</v>
      </c>
      <c r="E30" s="370" t="s">
        <v>97</v>
      </c>
      <c r="F30" s="344" t="s">
        <v>22</v>
      </c>
      <c r="G30" s="346">
        <v>2023</v>
      </c>
    </row>
    <row r="31" spans="1:12" ht="13.5" thickTop="1" x14ac:dyDescent="0.2">
      <c r="A31" s="16"/>
      <c r="B31" s="160"/>
    </row>
    <row r="41" spans="1:9" x14ac:dyDescent="0.2">
      <c r="A41" s="406"/>
      <c r="B41" s="311"/>
      <c r="C41" s="311"/>
      <c r="D41" s="311"/>
      <c r="E41" s="311"/>
      <c r="F41" s="311"/>
      <c r="G41" s="311"/>
      <c r="H41" s="404"/>
    </row>
    <row r="42" spans="1:9" x14ac:dyDescent="0.2">
      <c r="A42" s="406"/>
      <c r="B42" s="311"/>
      <c r="C42" s="311"/>
      <c r="D42" s="311"/>
      <c r="E42" s="311"/>
      <c r="F42" s="311"/>
      <c r="G42" s="311"/>
      <c r="H42" s="404"/>
    </row>
    <row r="43" spans="1:9" x14ac:dyDescent="0.2">
      <c r="A43" s="406"/>
      <c r="B43" s="311"/>
      <c r="C43" s="311"/>
      <c r="D43" s="311"/>
      <c r="E43" s="311"/>
      <c r="F43" s="311"/>
      <c r="G43" s="311"/>
      <c r="H43" s="404"/>
      <c r="I43" s="311"/>
    </row>
    <row r="44" spans="1:9" x14ac:dyDescent="0.2">
      <c r="A44" s="406"/>
      <c r="B44" s="311"/>
      <c r="C44" s="311"/>
      <c r="D44" s="311"/>
      <c r="E44" s="311"/>
      <c r="F44" s="311"/>
      <c r="G44" s="311"/>
      <c r="H44" s="404"/>
      <c r="I44" s="311"/>
    </row>
    <row r="45" spans="1:9" x14ac:dyDescent="0.2">
      <c r="A45" s="406"/>
      <c r="B45" s="311"/>
      <c r="C45" s="311"/>
      <c r="D45" s="311"/>
      <c r="E45" s="311"/>
      <c r="F45" s="311"/>
      <c r="G45" s="311"/>
      <c r="H45" s="404"/>
      <c r="I45" s="311"/>
    </row>
  </sheetData>
  <sortState ref="A5:G30">
    <sortCondition ref="A5:A30"/>
  </sortState>
  <mergeCells count="1">
    <mergeCell ref="A1:G1"/>
  </mergeCells>
  <phoneticPr fontId="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>
    <oddFooter>&amp;C&amp;"Arial,Obyčejné"&amp;14  &amp;16 &amp;12 &amp;14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36" zoomScale="80" zoomScaleNormal="100" zoomScaleSheetLayoutView="80" workbookViewId="0">
      <selection activeCell="F50" sqref="F50"/>
    </sheetView>
  </sheetViews>
  <sheetFormatPr defaultRowHeight="12.75" x14ac:dyDescent="0.2"/>
  <cols>
    <col min="1" max="1" width="7.85546875" customWidth="1"/>
    <col min="2" max="2" width="14.85546875" customWidth="1"/>
    <col min="3" max="3" width="18.42578125" customWidth="1"/>
    <col min="4" max="4" width="19" customWidth="1"/>
    <col min="5" max="5" width="16.42578125" customWidth="1"/>
    <col min="6" max="6" width="8.5703125" customWidth="1"/>
    <col min="7" max="8" width="10.140625" customWidth="1"/>
    <col min="9" max="9" width="9" style="1" customWidth="1"/>
  </cols>
  <sheetData>
    <row r="1" spans="1:9" ht="23.25" customHeight="1" x14ac:dyDescent="0.2">
      <c r="A1" s="415" t="s">
        <v>96</v>
      </c>
      <c r="B1" s="416"/>
      <c r="C1" s="416"/>
      <c r="D1" s="416"/>
      <c r="E1" s="416"/>
      <c r="F1" s="416"/>
      <c r="G1" s="416"/>
      <c r="H1" s="416"/>
      <c r="I1" s="416"/>
    </row>
    <row r="2" spans="1:9" ht="23.25" customHeight="1" thickBot="1" x14ac:dyDescent="0.3">
      <c r="I2" s="186" t="s">
        <v>84</v>
      </c>
    </row>
    <row r="3" spans="1:9" s="2" customFormat="1" ht="16.5" customHeight="1" thickTop="1" x14ac:dyDescent="0.2">
      <c r="A3" s="426" t="s">
        <v>24</v>
      </c>
      <c r="B3" s="420" t="s">
        <v>14</v>
      </c>
      <c r="C3" s="420" t="s">
        <v>15</v>
      </c>
      <c r="D3" s="423" t="s">
        <v>106</v>
      </c>
      <c r="E3" s="420" t="s">
        <v>80</v>
      </c>
      <c r="F3" s="420" t="s">
        <v>16</v>
      </c>
      <c r="G3" s="423" t="s">
        <v>104</v>
      </c>
      <c r="H3" s="423" t="s">
        <v>56</v>
      </c>
      <c r="I3" s="417" t="s">
        <v>77</v>
      </c>
    </row>
    <row r="4" spans="1:9" s="2" customFormat="1" ht="16.5" customHeight="1" x14ac:dyDescent="0.2">
      <c r="A4" s="427"/>
      <c r="B4" s="421"/>
      <c r="C4" s="421"/>
      <c r="D4" s="424"/>
      <c r="E4" s="421"/>
      <c r="F4" s="421"/>
      <c r="G4" s="424"/>
      <c r="H4" s="424"/>
      <c r="I4" s="418"/>
    </row>
    <row r="5" spans="1:9" s="2" customFormat="1" ht="16.5" customHeight="1" x14ac:dyDescent="0.2">
      <c r="A5" s="427"/>
      <c r="B5" s="421"/>
      <c r="C5" s="421"/>
      <c r="D5" s="424"/>
      <c r="E5" s="421"/>
      <c r="F5" s="421"/>
      <c r="G5" s="424"/>
      <c r="H5" s="424"/>
      <c r="I5" s="418"/>
    </row>
    <row r="6" spans="1:9" s="2" customFormat="1" ht="16.5" customHeight="1" thickBot="1" x14ac:dyDescent="0.25">
      <c r="A6" s="428"/>
      <c r="B6" s="422"/>
      <c r="C6" s="422"/>
      <c r="D6" s="425"/>
      <c r="E6" s="422"/>
      <c r="F6" s="422"/>
      <c r="G6" s="425"/>
      <c r="H6" s="425"/>
      <c r="I6" s="419"/>
    </row>
    <row r="7" spans="1:9" s="3" customFormat="1" ht="20.100000000000001" customHeight="1" thickTop="1" x14ac:dyDescent="0.2">
      <c r="A7" s="284" t="s">
        <v>13</v>
      </c>
      <c r="B7" s="285" t="s">
        <v>17</v>
      </c>
      <c r="C7" s="286" t="s">
        <v>18</v>
      </c>
      <c r="D7" s="287" t="s">
        <v>162</v>
      </c>
      <c r="E7" s="288" t="s">
        <v>81</v>
      </c>
      <c r="F7" s="288">
        <v>260</v>
      </c>
      <c r="G7" s="289">
        <v>9.6</v>
      </c>
      <c r="H7" s="288">
        <v>580</v>
      </c>
      <c r="I7" s="290" t="s">
        <v>165</v>
      </c>
    </row>
    <row r="8" spans="1:9" s="3" customFormat="1" ht="20.100000000000001" customHeight="1" x14ac:dyDescent="0.2">
      <c r="A8" s="97" t="s">
        <v>174</v>
      </c>
      <c r="B8" s="295" t="s">
        <v>290</v>
      </c>
      <c r="C8" s="295" t="s">
        <v>176</v>
      </c>
      <c r="D8" s="297" t="s">
        <v>177</v>
      </c>
      <c r="E8" s="296" t="s">
        <v>81</v>
      </c>
      <c r="F8" s="296">
        <v>194</v>
      </c>
      <c r="G8" s="102">
        <v>9.6999999999999993</v>
      </c>
      <c r="H8" s="101">
        <v>481</v>
      </c>
      <c r="I8" s="103" t="s">
        <v>178</v>
      </c>
    </row>
    <row r="9" spans="1:9" s="3" customFormat="1" ht="20.100000000000001" customHeight="1" x14ac:dyDescent="0.2">
      <c r="A9" s="97" t="s">
        <v>63</v>
      </c>
      <c r="B9" s="98" t="s">
        <v>64</v>
      </c>
      <c r="C9" s="99" t="s">
        <v>18</v>
      </c>
      <c r="D9" s="100" t="s">
        <v>163</v>
      </c>
      <c r="E9" s="101" t="s">
        <v>82</v>
      </c>
      <c r="F9" s="101">
        <v>295</v>
      </c>
      <c r="G9" s="102">
        <v>8.9</v>
      </c>
      <c r="H9" s="101">
        <v>589</v>
      </c>
      <c r="I9" s="103" t="s">
        <v>167</v>
      </c>
    </row>
    <row r="10" spans="1:9" s="3" customFormat="1" ht="20.100000000000001" customHeight="1" x14ac:dyDescent="0.2">
      <c r="A10" s="97" t="s">
        <v>146</v>
      </c>
      <c r="B10" s="98" t="s">
        <v>147</v>
      </c>
      <c r="C10" s="99" t="s">
        <v>18</v>
      </c>
      <c r="D10" s="100" t="s">
        <v>164</v>
      </c>
      <c r="E10" s="101" t="s">
        <v>148</v>
      </c>
      <c r="F10" s="101">
        <v>207</v>
      </c>
      <c r="G10" s="102">
        <v>9.3000000000000007</v>
      </c>
      <c r="H10" s="101">
        <v>517</v>
      </c>
      <c r="I10" s="103" t="s">
        <v>166</v>
      </c>
    </row>
    <row r="11" spans="1:9" ht="20.100000000000001" customHeight="1" thickBot="1" x14ac:dyDescent="0.25">
      <c r="A11" s="211" t="s">
        <v>170</v>
      </c>
      <c r="B11" s="212" t="s">
        <v>168</v>
      </c>
      <c r="C11" s="213" t="s">
        <v>173</v>
      </c>
      <c r="D11" s="214" t="s">
        <v>171</v>
      </c>
      <c r="E11" s="215" t="s">
        <v>172</v>
      </c>
      <c r="F11" s="215">
        <v>187</v>
      </c>
      <c r="G11" s="216">
        <v>10.199999999999999</v>
      </c>
      <c r="H11" s="215">
        <v>491</v>
      </c>
      <c r="I11" s="217" t="s">
        <v>169</v>
      </c>
    </row>
    <row r="12" spans="1:9" ht="15" customHeight="1" thickTop="1" x14ac:dyDescent="0.2">
      <c r="A12" s="17" t="s">
        <v>291</v>
      </c>
      <c r="B12" s="160"/>
      <c r="C12" s="160"/>
      <c r="D12" s="160"/>
      <c r="E12" s="160"/>
      <c r="F12" s="15"/>
      <c r="G12" s="5"/>
      <c r="H12" s="5"/>
      <c r="I12" s="10"/>
    </row>
    <row r="13" spans="1:9" ht="20.100000000000001" customHeight="1" x14ac:dyDescent="0.2">
      <c r="A13" s="15"/>
      <c r="B13" s="15"/>
      <c r="C13" s="15"/>
      <c r="D13" s="15"/>
      <c r="E13" s="15"/>
      <c r="F13" s="15"/>
      <c r="G13" s="5"/>
      <c r="H13" s="5"/>
      <c r="I13" s="10"/>
    </row>
    <row r="14" spans="1:9" ht="20.100000000000001" customHeight="1" x14ac:dyDescent="0.2">
      <c r="A14" s="300" t="s">
        <v>230</v>
      </c>
      <c r="D14" s="15"/>
      <c r="E14" s="15"/>
      <c r="F14" s="15"/>
      <c r="G14" s="5"/>
      <c r="H14" s="5"/>
      <c r="I14" s="10"/>
    </row>
    <row r="15" spans="1:9" ht="20.100000000000001" customHeight="1" thickBot="1" x14ac:dyDescent="0.25">
      <c r="A15" s="301" t="s">
        <v>231</v>
      </c>
      <c r="D15" s="15"/>
      <c r="E15" s="15"/>
      <c r="F15" s="15"/>
      <c r="G15" s="5"/>
      <c r="H15" s="5"/>
      <c r="I15" s="10"/>
    </row>
    <row r="16" spans="1:9" ht="20.100000000000001" customHeight="1" thickTop="1" x14ac:dyDescent="0.2">
      <c r="A16" s="303" t="s">
        <v>33</v>
      </c>
      <c r="B16" s="318" t="s">
        <v>241</v>
      </c>
      <c r="C16" s="319"/>
      <c r="D16" s="320"/>
      <c r="E16" s="321"/>
      <c r="F16" s="15"/>
      <c r="G16" s="5"/>
      <c r="H16" s="5"/>
      <c r="I16" s="10"/>
    </row>
    <row r="17" spans="1:9" ht="20.100000000000001" customHeight="1" thickBot="1" x14ac:dyDescent="0.25">
      <c r="A17" s="314" t="s">
        <v>179</v>
      </c>
      <c r="B17" s="322" t="s">
        <v>180</v>
      </c>
      <c r="C17" s="323"/>
      <c r="D17" s="324"/>
      <c r="E17" s="325"/>
      <c r="F17" s="15"/>
      <c r="G17" s="5"/>
      <c r="H17" s="5"/>
      <c r="I17" s="10"/>
    </row>
    <row r="18" spans="1:9" ht="20.100000000000001" customHeight="1" thickTop="1" x14ac:dyDescent="0.2">
      <c r="A18" s="309" t="s">
        <v>181</v>
      </c>
      <c r="B18" s="442" t="s">
        <v>182</v>
      </c>
      <c r="C18" s="443"/>
      <c r="D18" s="441" t="s">
        <v>183</v>
      </c>
      <c r="E18" s="441"/>
      <c r="F18" s="15"/>
    </row>
    <row r="19" spans="1:9" ht="20.100000000000001" customHeight="1" x14ac:dyDescent="0.2">
      <c r="A19" s="298" t="s">
        <v>184</v>
      </c>
      <c r="B19" s="307" t="s">
        <v>185</v>
      </c>
      <c r="C19" s="316"/>
      <c r="D19" s="430" t="s">
        <v>186</v>
      </c>
      <c r="E19" s="430"/>
    </row>
    <row r="20" spans="1:9" ht="20.100000000000001" customHeight="1" x14ac:dyDescent="0.2">
      <c r="A20" s="298" t="s">
        <v>187</v>
      </c>
      <c r="B20" s="307" t="s">
        <v>188</v>
      </c>
      <c r="C20" s="316"/>
      <c r="D20" s="430" t="s">
        <v>186</v>
      </c>
      <c r="E20" s="430"/>
    </row>
    <row r="21" spans="1:9" ht="20.100000000000001" customHeight="1" x14ac:dyDescent="0.2">
      <c r="A21" s="298" t="s">
        <v>189</v>
      </c>
      <c r="B21" s="307" t="s">
        <v>190</v>
      </c>
      <c r="C21" s="316"/>
      <c r="D21" s="430" t="s">
        <v>186</v>
      </c>
      <c r="E21" s="430"/>
    </row>
    <row r="22" spans="1:9" ht="20.100000000000001" customHeight="1" x14ac:dyDescent="0.2">
      <c r="A22" s="298" t="s">
        <v>191</v>
      </c>
      <c r="B22" s="307" t="s">
        <v>192</v>
      </c>
      <c r="C22" s="316"/>
      <c r="D22" s="430" t="s">
        <v>186</v>
      </c>
      <c r="E22" s="430"/>
    </row>
    <row r="23" spans="1:9" ht="20.100000000000001" customHeight="1" x14ac:dyDescent="0.2">
      <c r="A23" s="298" t="s">
        <v>193</v>
      </c>
      <c r="B23" s="433" t="s">
        <v>194</v>
      </c>
      <c r="C23" s="434"/>
      <c r="D23" s="430" t="s">
        <v>195</v>
      </c>
      <c r="E23" s="430"/>
    </row>
    <row r="24" spans="1:9" ht="20.100000000000001" customHeight="1" x14ac:dyDescent="0.2">
      <c r="A24" s="298" t="s">
        <v>196</v>
      </c>
      <c r="B24" s="433" t="s">
        <v>197</v>
      </c>
      <c r="C24" s="434"/>
      <c r="D24" s="430" t="s">
        <v>195</v>
      </c>
      <c r="E24" s="430"/>
    </row>
    <row r="25" spans="1:9" ht="20.100000000000001" customHeight="1" x14ac:dyDescent="0.2">
      <c r="A25" s="298" t="s">
        <v>198</v>
      </c>
      <c r="B25" s="307" t="s">
        <v>199</v>
      </c>
      <c r="C25" s="316"/>
      <c r="D25" s="430" t="s">
        <v>200</v>
      </c>
      <c r="E25" s="430"/>
    </row>
    <row r="26" spans="1:9" ht="20.100000000000001" customHeight="1" x14ac:dyDescent="0.2">
      <c r="A26" s="298" t="s">
        <v>201</v>
      </c>
      <c r="B26" s="307" t="s">
        <v>202</v>
      </c>
      <c r="C26" s="316"/>
      <c r="D26" s="430" t="s">
        <v>200</v>
      </c>
      <c r="E26" s="430"/>
    </row>
    <row r="27" spans="1:9" ht="20.100000000000001" customHeight="1" x14ac:dyDescent="0.2">
      <c r="A27" s="298" t="s">
        <v>203</v>
      </c>
      <c r="B27" s="307" t="s">
        <v>204</v>
      </c>
      <c r="C27" s="316"/>
      <c r="D27" s="430" t="s">
        <v>205</v>
      </c>
      <c r="E27" s="430"/>
    </row>
    <row r="28" spans="1:9" ht="20.100000000000001" customHeight="1" x14ac:dyDescent="0.2">
      <c r="A28" s="298" t="s">
        <v>206</v>
      </c>
      <c r="B28" s="307" t="s">
        <v>207</v>
      </c>
      <c r="C28" s="316"/>
      <c r="D28" s="430" t="s">
        <v>205</v>
      </c>
      <c r="E28" s="430"/>
    </row>
    <row r="29" spans="1:9" ht="20.100000000000001" customHeight="1" x14ac:dyDescent="0.2">
      <c r="A29" s="298" t="s">
        <v>208</v>
      </c>
      <c r="B29" s="307" t="s">
        <v>209</v>
      </c>
      <c r="C29" s="316"/>
      <c r="D29" s="444" t="s">
        <v>205</v>
      </c>
      <c r="E29" s="430"/>
    </row>
    <row r="30" spans="1:9" ht="20.100000000000001" customHeight="1" x14ac:dyDescent="0.2">
      <c r="A30" s="298" t="s">
        <v>210</v>
      </c>
      <c r="B30" s="307" t="s">
        <v>211</v>
      </c>
      <c r="C30" s="316"/>
      <c r="D30" s="435" t="s">
        <v>205</v>
      </c>
      <c r="E30" s="435"/>
    </row>
    <row r="31" spans="1:9" ht="20.100000000000001" customHeight="1" x14ac:dyDescent="0.2">
      <c r="A31" s="298" t="s">
        <v>212</v>
      </c>
      <c r="B31" s="307" t="s">
        <v>289</v>
      </c>
      <c r="C31" s="316"/>
      <c r="D31" s="435" t="s">
        <v>205</v>
      </c>
      <c r="E31" s="435"/>
    </row>
    <row r="32" spans="1:9" ht="20.100000000000001" customHeight="1" x14ac:dyDescent="0.2">
      <c r="A32" s="298" t="s">
        <v>213</v>
      </c>
      <c r="B32" s="307" t="s">
        <v>214</v>
      </c>
      <c r="C32" s="316"/>
      <c r="D32" s="435" t="s">
        <v>205</v>
      </c>
      <c r="E32" s="435"/>
    </row>
    <row r="33" spans="1:8" ht="20.100000000000001" customHeight="1" x14ac:dyDescent="0.2">
      <c r="A33" s="298" t="s">
        <v>215</v>
      </c>
      <c r="B33" s="433" t="s">
        <v>216</v>
      </c>
      <c r="C33" s="434"/>
      <c r="D33" s="435" t="s">
        <v>217</v>
      </c>
      <c r="E33" s="435"/>
    </row>
    <row r="34" spans="1:8" ht="20.100000000000001" customHeight="1" x14ac:dyDescent="0.2">
      <c r="A34" s="298" t="s">
        <v>218</v>
      </c>
      <c r="B34" s="433" t="s">
        <v>219</v>
      </c>
      <c r="C34" s="434"/>
      <c r="D34" s="435" t="s">
        <v>217</v>
      </c>
      <c r="E34" s="435"/>
    </row>
    <row r="35" spans="1:8" ht="20.100000000000001" customHeight="1" x14ac:dyDescent="0.2">
      <c r="A35" s="298" t="s">
        <v>34</v>
      </c>
      <c r="B35" s="307" t="s">
        <v>220</v>
      </c>
      <c r="C35" s="316"/>
      <c r="D35" s="435" t="s">
        <v>221</v>
      </c>
      <c r="E35" s="435"/>
    </row>
    <row r="36" spans="1:8" ht="20.100000000000001" customHeight="1" x14ac:dyDescent="0.2">
      <c r="A36" s="298" t="s">
        <v>222</v>
      </c>
      <c r="B36" s="307" t="s">
        <v>223</v>
      </c>
      <c r="C36" s="316"/>
      <c r="D36" s="435" t="s">
        <v>224</v>
      </c>
      <c r="E36" s="435"/>
    </row>
    <row r="37" spans="1:8" ht="20.100000000000001" customHeight="1" x14ac:dyDescent="0.2">
      <c r="A37" s="298" t="s">
        <v>225</v>
      </c>
      <c r="B37" s="307" t="s">
        <v>226</v>
      </c>
      <c r="C37" s="316"/>
      <c r="D37" s="435" t="s">
        <v>224</v>
      </c>
      <c r="E37" s="435"/>
    </row>
    <row r="38" spans="1:8" ht="20.100000000000001" customHeight="1" thickBot="1" x14ac:dyDescent="0.25">
      <c r="A38" s="299" t="s">
        <v>227</v>
      </c>
      <c r="B38" s="308" t="s">
        <v>228</v>
      </c>
      <c r="C38" s="317"/>
      <c r="D38" s="436" t="s">
        <v>229</v>
      </c>
      <c r="E38" s="437"/>
    </row>
    <row r="39" spans="1:8" ht="20.100000000000001" customHeight="1" thickTop="1" x14ac:dyDescent="0.2">
      <c r="A39" s="302"/>
      <c r="B39" s="302"/>
      <c r="C39" s="301"/>
    </row>
    <row r="40" spans="1:8" ht="20.100000000000001" customHeight="1" x14ac:dyDescent="0.2">
      <c r="A40" s="300" t="s">
        <v>50</v>
      </c>
      <c r="B40" s="302"/>
      <c r="C40" s="302"/>
    </row>
    <row r="41" spans="1:8" ht="20.100000000000001" customHeight="1" thickBot="1" x14ac:dyDescent="0.25">
      <c r="A41" s="301" t="s">
        <v>232</v>
      </c>
      <c r="B41" s="302"/>
      <c r="C41" s="302"/>
    </row>
    <row r="42" spans="1:8" ht="20.100000000000001" customHeight="1" thickTop="1" x14ac:dyDescent="0.2">
      <c r="A42" s="409" t="s">
        <v>33</v>
      </c>
      <c r="B42" s="438" t="s">
        <v>35</v>
      </c>
      <c r="C42" s="439"/>
      <c r="D42" s="439"/>
      <c r="E42" s="313"/>
      <c r="F42" s="311"/>
      <c r="G42" s="311"/>
      <c r="H42" s="311"/>
    </row>
    <row r="43" spans="1:8" ht="20.100000000000001" customHeight="1" thickBot="1" x14ac:dyDescent="0.25">
      <c r="A43" s="314" t="s">
        <v>179</v>
      </c>
      <c r="B43" s="305" t="s">
        <v>233</v>
      </c>
      <c r="C43" s="306"/>
      <c r="D43" s="306"/>
      <c r="E43" s="315"/>
      <c r="F43" s="311"/>
      <c r="G43" s="311"/>
      <c r="H43" s="311"/>
    </row>
    <row r="44" spans="1:8" ht="20.100000000000001" customHeight="1" thickTop="1" x14ac:dyDescent="0.2">
      <c r="A44" s="410" t="s">
        <v>36</v>
      </c>
      <c r="B44" s="411" t="s">
        <v>37</v>
      </c>
      <c r="C44" s="412"/>
      <c r="D44" s="440" t="s">
        <v>234</v>
      </c>
      <c r="E44" s="441"/>
      <c r="F44" s="311"/>
      <c r="G44" s="311"/>
      <c r="H44" s="311"/>
    </row>
    <row r="45" spans="1:8" ht="20.100000000000001" customHeight="1" x14ac:dyDescent="0.2">
      <c r="A45" s="298" t="s">
        <v>38</v>
      </c>
      <c r="B45" s="310" t="s">
        <v>39</v>
      </c>
      <c r="C45" s="311"/>
      <c r="D45" s="429" t="s">
        <v>235</v>
      </c>
      <c r="E45" s="430"/>
      <c r="F45" s="311"/>
      <c r="G45" s="311"/>
      <c r="H45" s="311"/>
    </row>
    <row r="46" spans="1:8" ht="20.100000000000001" customHeight="1" x14ac:dyDescent="0.2">
      <c r="A46" s="298" t="s">
        <v>40</v>
      </c>
      <c r="B46" s="310" t="s">
        <v>41</v>
      </c>
      <c r="C46" s="311"/>
      <c r="D46" s="429" t="s">
        <v>236</v>
      </c>
      <c r="E46" s="430"/>
    </row>
    <row r="47" spans="1:8" ht="20.100000000000001" customHeight="1" x14ac:dyDescent="0.2">
      <c r="A47" s="298" t="s">
        <v>42</v>
      </c>
      <c r="B47" s="310" t="s">
        <v>43</v>
      </c>
      <c r="C47" s="311"/>
      <c r="D47" s="429" t="s">
        <v>237</v>
      </c>
      <c r="E47" s="430"/>
    </row>
    <row r="48" spans="1:8" ht="20.100000000000001" customHeight="1" x14ac:dyDescent="0.2">
      <c r="A48" s="298" t="s">
        <v>44</v>
      </c>
      <c r="B48" s="310" t="s">
        <v>45</v>
      </c>
      <c r="C48" s="311"/>
      <c r="D48" s="429" t="s">
        <v>238</v>
      </c>
      <c r="E48" s="430"/>
    </row>
    <row r="49" spans="1:5" ht="20.100000000000001" customHeight="1" x14ac:dyDescent="0.2">
      <c r="A49" s="298" t="s">
        <v>46</v>
      </c>
      <c r="B49" s="310" t="s">
        <v>47</v>
      </c>
      <c r="C49" s="311"/>
      <c r="D49" s="429" t="s">
        <v>239</v>
      </c>
      <c r="E49" s="430"/>
    </row>
    <row r="50" spans="1:5" ht="20.100000000000001" customHeight="1" thickBot="1" x14ac:dyDescent="0.25">
      <c r="A50" s="299" t="s">
        <v>48</v>
      </c>
      <c r="B50" s="304" t="s">
        <v>49</v>
      </c>
      <c r="C50" s="312"/>
      <c r="D50" s="431" t="s">
        <v>240</v>
      </c>
      <c r="E50" s="432"/>
    </row>
    <row r="51" spans="1:5" ht="13.5" thickTop="1" x14ac:dyDescent="0.2"/>
  </sheetData>
  <mergeCells count="44"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B24:C24"/>
    <mergeCell ref="B23:C23"/>
    <mergeCell ref="B18:C18"/>
    <mergeCell ref="D18:E18"/>
    <mergeCell ref="D19:E19"/>
    <mergeCell ref="D20:E20"/>
    <mergeCell ref="D21:E21"/>
    <mergeCell ref="D22:E22"/>
    <mergeCell ref="D23:E23"/>
    <mergeCell ref="D24:E24"/>
    <mergeCell ref="D47:E47"/>
    <mergeCell ref="D48:E48"/>
    <mergeCell ref="D49:E49"/>
    <mergeCell ref="D50:E50"/>
    <mergeCell ref="B33:C33"/>
    <mergeCell ref="B34:C34"/>
    <mergeCell ref="D35:E35"/>
    <mergeCell ref="D36:E36"/>
    <mergeCell ref="D37:E37"/>
    <mergeCell ref="D38:E38"/>
    <mergeCell ref="B42:D42"/>
    <mergeCell ref="D44:E44"/>
    <mergeCell ref="D45:E45"/>
    <mergeCell ref="D46:E46"/>
    <mergeCell ref="A1:I1"/>
    <mergeCell ref="I3:I6"/>
    <mergeCell ref="E3:E6"/>
    <mergeCell ref="F3:F6"/>
    <mergeCell ref="G3:G6"/>
    <mergeCell ref="H3:H6"/>
    <mergeCell ref="A3:A6"/>
    <mergeCell ref="B3:B6"/>
    <mergeCell ref="C3:C6"/>
    <mergeCell ref="D3:D6"/>
  </mergeCells>
  <phoneticPr fontId="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&amp;C&amp;"Arial,Obyčejné"&amp;14 &amp;12 &amp;14 &amp;12 &amp;14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5" zoomScale="80" zoomScaleNormal="80" zoomScaleSheetLayoutView="80" workbookViewId="0">
      <selection activeCell="F50" sqref="F50"/>
    </sheetView>
  </sheetViews>
  <sheetFormatPr defaultRowHeight="12.75" x14ac:dyDescent="0.2"/>
  <cols>
    <col min="1" max="1" width="15.42578125" customWidth="1"/>
    <col min="2" max="6" width="15.7109375" customWidth="1"/>
  </cols>
  <sheetData>
    <row r="1" spans="1:7" ht="23.45" customHeight="1" x14ac:dyDescent="0.25">
      <c r="A1" s="445" t="s">
        <v>151</v>
      </c>
      <c r="B1" s="445"/>
      <c r="C1" s="445"/>
      <c r="D1" s="445"/>
      <c r="E1" s="445"/>
      <c r="F1" s="445"/>
      <c r="G1" s="3"/>
    </row>
    <row r="2" spans="1:7" ht="16.5" customHeight="1" x14ac:dyDescent="0.25">
      <c r="B2" s="47"/>
      <c r="C2" s="47"/>
      <c r="D2" s="47"/>
      <c r="E2" s="47"/>
    </row>
    <row r="3" spans="1:7" ht="16.5" customHeight="1" thickBot="1" x14ac:dyDescent="0.3">
      <c r="A3" s="54" t="s">
        <v>55</v>
      </c>
      <c r="B3" s="2"/>
      <c r="C3" s="2"/>
      <c r="D3" s="2"/>
      <c r="E3" s="2"/>
      <c r="F3" s="186" t="s">
        <v>113</v>
      </c>
      <c r="G3" s="48"/>
    </row>
    <row r="4" spans="1:7" ht="16.5" customHeight="1" thickTop="1" x14ac:dyDescent="0.25">
      <c r="A4" s="18"/>
      <c r="B4" s="446" t="s">
        <v>7</v>
      </c>
      <c r="C4" s="447"/>
      <c r="D4" s="447"/>
      <c r="E4" s="447"/>
      <c r="F4" s="448"/>
    </row>
    <row r="5" spans="1:7" ht="16.5" customHeight="1" thickBot="1" x14ac:dyDescent="0.3">
      <c r="A5" s="20" t="s">
        <v>0</v>
      </c>
      <c r="B5" s="94" t="s">
        <v>13</v>
      </c>
      <c r="C5" s="92" t="s">
        <v>174</v>
      </c>
      <c r="D5" s="198" t="s">
        <v>150</v>
      </c>
      <c r="E5" s="92" t="s">
        <v>146</v>
      </c>
      <c r="F5" s="93" t="s">
        <v>170</v>
      </c>
    </row>
    <row r="6" spans="1:7" ht="16.5" customHeight="1" thickTop="1" x14ac:dyDescent="0.2">
      <c r="A6" s="257" t="s">
        <v>98</v>
      </c>
      <c r="B6" s="258" t="s">
        <v>265</v>
      </c>
      <c r="C6" s="252" t="s">
        <v>266</v>
      </c>
      <c r="D6" s="252" t="s">
        <v>267</v>
      </c>
      <c r="E6" s="254" t="s">
        <v>268</v>
      </c>
      <c r="F6" s="250" t="s">
        <v>269</v>
      </c>
    </row>
    <row r="7" spans="1:7" ht="16.5" customHeight="1" x14ac:dyDescent="0.2">
      <c r="A7" s="294" t="s">
        <v>99</v>
      </c>
      <c r="B7" s="259" t="s">
        <v>269</v>
      </c>
      <c r="C7" s="253" t="s">
        <v>269</v>
      </c>
      <c r="D7" s="253" t="s">
        <v>270</v>
      </c>
      <c r="E7" s="255" t="s">
        <v>271</v>
      </c>
      <c r="F7" s="251" t="s">
        <v>272</v>
      </c>
    </row>
    <row r="8" spans="1:7" ht="16.5" customHeight="1" x14ac:dyDescent="0.2">
      <c r="A8" s="294" t="s">
        <v>102</v>
      </c>
      <c r="B8" s="260" t="s">
        <v>273</v>
      </c>
      <c r="C8" s="256" t="s">
        <v>274</v>
      </c>
      <c r="D8" s="256" t="s">
        <v>275</v>
      </c>
      <c r="E8" s="254" t="s">
        <v>276</v>
      </c>
      <c r="F8" s="250" t="s">
        <v>277</v>
      </c>
    </row>
    <row r="9" spans="1:7" ht="16.5" customHeight="1" thickBot="1" x14ac:dyDescent="0.25">
      <c r="A9" s="293" t="s">
        <v>119</v>
      </c>
      <c r="B9" s="279" t="s">
        <v>277</v>
      </c>
      <c r="C9" s="280" t="s">
        <v>277</v>
      </c>
      <c r="D9" s="280" t="s">
        <v>277</v>
      </c>
      <c r="E9" s="281" t="s">
        <v>277</v>
      </c>
      <c r="F9" s="282" t="s">
        <v>277</v>
      </c>
    </row>
    <row r="10" spans="1:7" ht="16.5" customHeight="1" thickTop="1" x14ac:dyDescent="0.2">
      <c r="A10" s="291" t="s">
        <v>154</v>
      </c>
      <c r="B10" s="80">
        <v>8</v>
      </c>
      <c r="C10" s="104">
        <v>8</v>
      </c>
      <c r="D10" s="104">
        <v>8.6999999999999993</v>
      </c>
      <c r="E10" s="104">
        <v>7.7</v>
      </c>
      <c r="F10" s="81">
        <v>7</v>
      </c>
    </row>
    <row r="11" spans="1:7" ht="16.5" customHeight="1" x14ac:dyDescent="0.2">
      <c r="A11" s="292" t="s">
        <v>78</v>
      </c>
      <c r="B11" s="76">
        <v>8</v>
      </c>
      <c r="C11" s="105">
        <v>7</v>
      </c>
      <c r="D11" s="105">
        <v>7</v>
      </c>
      <c r="E11" s="105">
        <v>6.7</v>
      </c>
      <c r="F11" s="75">
        <v>6.3</v>
      </c>
    </row>
    <row r="12" spans="1:7" ht="16.5" customHeight="1" x14ac:dyDescent="0.2">
      <c r="A12" s="292" t="s">
        <v>244</v>
      </c>
      <c r="B12" s="74">
        <v>8</v>
      </c>
      <c r="C12" s="106">
        <v>8.3000000000000007</v>
      </c>
      <c r="D12" s="106">
        <v>8.3000000000000007</v>
      </c>
      <c r="E12" s="106">
        <v>8</v>
      </c>
      <c r="F12" s="75">
        <v>8.6999999999999993</v>
      </c>
    </row>
    <row r="13" spans="1:7" ht="16.5" customHeight="1" x14ac:dyDescent="0.2">
      <c r="A13" s="292" t="s">
        <v>246</v>
      </c>
      <c r="B13" s="76">
        <v>8</v>
      </c>
      <c r="C13" s="105">
        <v>7</v>
      </c>
      <c r="D13" s="105">
        <v>6.3</v>
      </c>
      <c r="E13" s="105">
        <v>6.3</v>
      </c>
      <c r="F13" s="75">
        <v>7</v>
      </c>
    </row>
    <row r="14" spans="1:7" ht="16.5" customHeight="1" x14ac:dyDescent="0.2">
      <c r="A14" s="292" t="s">
        <v>248</v>
      </c>
      <c r="B14" s="76">
        <v>8</v>
      </c>
      <c r="C14" s="105">
        <v>8.6999999999999993</v>
      </c>
      <c r="D14" s="105">
        <v>8.3000000000000007</v>
      </c>
      <c r="E14" s="105">
        <v>8</v>
      </c>
      <c r="F14" s="75">
        <v>9</v>
      </c>
    </row>
    <row r="15" spans="1:7" ht="16.5" customHeight="1" x14ac:dyDescent="0.2">
      <c r="A15" s="292" t="s">
        <v>108</v>
      </c>
      <c r="B15" s="74">
        <v>7.7</v>
      </c>
      <c r="C15" s="106">
        <v>7.3</v>
      </c>
      <c r="D15" s="106">
        <v>5.7</v>
      </c>
      <c r="E15" s="106">
        <v>6.7</v>
      </c>
      <c r="F15" s="75">
        <v>5.7</v>
      </c>
    </row>
    <row r="16" spans="1:7" ht="16.5" customHeight="1" x14ac:dyDescent="0.2">
      <c r="A16" s="292" t="s">
        <v>156</v>
      </c>
      <c r="B16" s="76">
        <v>8</v>
      </c>
      <c r="C16" s="105">
        <v>7.3</v>
      </c>
      <c r="D16" s="105">
        <v>6.3</v>
      </c>
      <c r="E16" s="105">
        <v>6.3</v>
      </c>
      <c r="F16" s="75">
        <v>2.2999999999999998</v>
      </c>
    </row>
    <row r="17" spans="1:7" ht="16.5" customHeight="1" x14ac:dyDescent="0.2">
      <c r="A17" s="292" t="s">
        <v>79</v>
      </c>
      <c r="B17" s="74">
        <v>8</v>
      </c>
      <c r="C17" s="106">
        <v>7.3</v>
      </c>
      <c r="D17" s="106">
        <v>7</v>
      </c>
      <c r="E17" s="106">
        <v>6.3</v>
      </c>
      <c r="F17" s="75">
        <v>5</v>
      </c>
    </row>
    <row r="18" spans="1:7" ht="16.5" customHeight="1" x14ac:dyDescent="0.2">
      <c r="A18" s="292" t="s">
        <v>109</v>
      </c>
      <c r="B18" s="76">
        <v>7.7</v>
      </c>
      <c r="C18" s="105">
        <v>6.7</v>
      </c>
      <c r="D18" s="105">
        <v>5</v>
      </c>
      <c r="E18" s="105">
        <v>6.7</v>
      </c>
      <c r="F18" s="75">
        <v>4.3</v>
      </c>
    </row>
    <row r="19" spans="1:7" ht="16.5" customHeight="1" x14ac:dyDescent="0.2">
      <c r="A19" s="292" t="s">
        <v>69</v>
      </c>
      <c r="B19" s="76">
        <v>8</v>
      </c>
      <c r="C19" s="105">
        <v>6.7</v>
      </c>
      <c r="D19" s="105">
        <v>5.7</v>
      </c>
      <c r="E19" s="105">
        <v>6</v>
      </c>
      <c r="F19" s="75">
        <v>3.7</v>
      </c>
    </row>
    <row r="20" spans="1:7" ht="16.5" customHeight="1" x14ac:dyDescent="0.2">
      <c r="A20" s="292" t="s">
        <v>253</v>
      </c>
      <c r="B20" s="74">
        <v>7</v>
      </c>
      <c r="C20" s="106">
        <v>7</v>
      </c>
      <c r="D20" s="106">
        <v>5.7</v>
      </c>
      <c r="E20" s="106">
        <v>6.7</v>
      </c>
      <c r="F20" s="75">
        <v>1.7</v>
      </c>
    </row>
    <row r="21" spans="1:7" ht="16.5" customHeight="1" x14ac:dyDescent="0.2">
      <c r="A21" s="292" t="s">
        <v>159</v>
      </c>
      <c r="B21" s="74">
        <v>8</v>
      </c>
      <c r="C21" s="106">
        <v>6.7</v>
      </c>
      <c r="D21" s="106">
        <v>5.7</v>
      </c>
      <c r="E21" s="106">
        <v>6.3</v>
      </c>
      <c r="F21" s="75">
        <v>4.3</v>
      </c>
    </row>
    <row r="22" spans="1:7" ht="16.5" customHeight="1" thickBot="1" x14ac:dyDescent="0.25">
      <c r="A22" s="292" t="s">
        <v>160</v>
      </c>
      <c r="B22" s="74">
        <v>8</v>
      </c>
      <c r="C22" s="106">
        <v>8.6999999999999993</v>
      </c>
      <c r="D22" s="106">
        <v>8.6999999999999993</v>
      </c>
      <c r="E22" s="106">
        <v>7.7</v>
      </c>
      <c r="F22" s="75">
        <v>8</v>
      </c>
    </row>
    <row r="23" spans="1:7" ht="16.5" customHeight="1" thickTop="1" thickBot="1" x14ac:dyDescent="0.25">
      <c r="A23" s="266"/>
      <c r="B23" s="267"/>
      <c r="C23" s="267"/>
      <c r="D23" s="267"/>
      <c r="E23" s="267"/>
      <c r="F23" s="268"/>
    </row>
    <row r="24" spans="1:7" ht="16.5" customHeight="1" thickTop="1" thickBot="1" x14ac:dyDescent="0.25">
      <c r="A24" s="110" t="s">
        <v>10</v>
      </c>
      <c r="B24" s="107">
        <f>AVERAGE(B10:B22)</f>
        <v>7.8769230769230774</v>
      </c>
      <c r="C24" s="108">
        <f>AVERAGE(C10:C22)</f>
        <v>7.4384615384615387</v>
      </c>
      <c r="D24" s="108">
        <f>AVERAGE(D10:D22)</f>
        <v>6.8000000000000007</v>
      </c>
      <c r="E24" s="108">
        <f>AVERAGE(E10:E22)</f>
        <v>6.8769230769230774</v>
      </c>
      <c r="F24" s="109">
        <f>AVERAGE(F10:F22)</f>
        <v>5.615384615384615</v>
      </c>
    </row>
    <row r="25" spans="1:7" ht="16.5" customHeight="1" thickTop="1" x14ac:dyDescent="0.2">
      <c r="A25" s="38"/>
      <c r="B25" s="39"/>
      <c r="C25" s="39"/>
      <c r="D25" s="39"/>
      <c r="E25" s="39"/>
      <c r="F25" s="39"/>
    </row>
    <row r="26" spans="1:7" ht="16.5" customHeight="1" thickBot="1" x14ac:dyDescent="0.3">
      <c r="A26" s="54" t="s">
        <v>85</v>
      </c>
      <c r="B26" s="2"/>
      <c r="C26" s="2"/>
      <c r="D26" s="2"/>
      <c r="E26" s="2"/>
      <c r="F26" s="186" t="s">
        <v>114</v>
      </c>
      <c r="G26" s="48"/>
    </row>
    <row r="27" spans="1:7" ht="16.5" customHeight="1" thickTop="1" x14ac:dyDescent="0.2">
      <c r="A27" s="18"/>
      <c r="B27" s="449" t="s">
        <v>7</v>
      </c>
      <c r="C27" s="450"/>
      <c r="D27" s="450"/>
      <c r="E27" s="450"/>
      <c r="F27" s="451"/>
    </row>
    <row r="28" spans="1:7" ht="16.5" customHeight="1" thickBot="1" x14ac:dyDescent="0.3">
      <c r="A28" s="49" t="s">
        <v>0</v>
      </c>
      <c r="B28" s="94" t="s">
        <v>13</v>
      </c>
      <c r="C28" s="92" t="s">
        <v>174</v>
      </c>
      <c r="D28" s="198" t="s">
        <v>150</v>
      </c>
      <c r="E28" s="92" t="s">
        <v>146</v>
      </c>
      <c r="F28" s="93" t="s">
        <v>170</v>
      </c>
    </row>
    <row r="29" spans="1:7" ht="16.5" customHeight="1" thickTop="1" x14ac:dyDescent="0.2">
      <c r="A29" s="72" t="s">
        <v>155</v>
      </c>
      <c r="B29" s="80">
        <v>7.3</v>
      </c>
      <c r="C29" s="104">
        <v>7</v>
      </c>
      <c r="D29" s="104">
        <v>5</v>
      </c>
      <c r="E29" s="104">
        <v>7</v>
      </c>
      <c r="F29" s="81">
        <v>4.3</v>
      </c>
    </row>
    <row r="30" spans="1:7" ht="16.5" customHeight="1" x14ac:dyDescent="0.2">
      <c r="A30" s="73" t="s">
        <v>245</v>
      </c>
      <c r="B30" s="76">
        <v>7.3</v>
      </c>
      <c r="C30" s="105">
        <v>6.7</v>
      </c>
      <c r="D30" s="105">
        <v>5</v>
      </c>
      <c r="E30" s="105">
        <v>6.7</v>
      </c>
      <c r="F30" s="77">
        <v>5.7</v>
      </c>
    </row>
    <row r="31" spans="1:7" ht="16.5" customHeight="1" x14ac:dyDescent="0.2">
      <c r="A31" s="73" t="s">
        <v>247</v>
      </c>
      <c r="B31" s="76">
        <v>7.7</v>
      </c>
      <c r="C31" s="105">
        <v>7.3</v>
      </c>
      <c r="D31" s="105">
        <v>6.3</v>
      </c>
      <c r="E31" s="105">
        <v>6.7</v>
      </c>
      <c r="F31" s="77">
        <v>4.3</v>
      </c>
    </row>
    <row r="32" spans="1:7" ht="16.5" customHeight="1" x14ac:dyDescent="0.2">
      <c r="A32" s="73" t="s">
        <v>68</v>
      </c>
      <c r="B32" s="76">
        <v>8</v>
      </c>
      <c r="C32" s="105">
        <v>6.7</v>
      </c>
      <c r="D32" s="105">
        <v>5.7</v>
      </c>
      <c r="E32" s="105">
        <v>6.3</v>
      </c>
      <c r="F32" s="77">
        <v>3</v>
      </c>
    </row>
    <row r="33" spans="1:8" ht="16.5" customHeight="1" x14ac:dyDescent="0.2">
      <c r="A33" s="73" t="s">
        <v>249</v>
      </c>
      <c r="B33" s="76">
        <v>8.3000000000000007</v>
      </c>
      <c r="C33" s="105">
        <v>8</v>
      </c>
      <c r="D33" s="105">
        <v>8.6999999999999993</v>
      </c>
      <c r="E33" s="105">
        <v>7.7</v>
      </c>
      <c r="F33" s="77">
        <v>8.3000000000000007</v>
      </c>
    </row>
    <row r="34" spans="1:8" ht="16.5" customHeight="1" x14ac:dyDescent="0.2">
      <c r="A34" s="73" t="s">
        <v>107</v>
      </c>
      <c r="B34" s="76">
        <v>8</v>
      </c>
      <c r="C34" s="105">
        <v>7</v>
      </c>
      <c r="D34" s="105">
        <v>5.7</v>
      </c>
      <c r="E34" s="105">
        <v>6.3</v>
      </c>
      <c r="F34" s="77">
        <v>5</v>
      </c>
    </row>
    <row r="35" spans="1:8" ht="16.5" customHeight="1" x14ac:dyDescent="0.2">
      <c r="A35" s="73" t="s">
        <v>250</v>
      </c>
      <c r="B35" s="76">
        <v>8</v>
      </c>
      <c r="C35" s="105">
        <v>6.7</v>
      </c>
      <c r="D35" s="105">
        <v>5.7</v>
      </c>
      <c r="E35" s="105">
        <v>6.7</v>
      </c>
      <c r="F35" s="77">
        <v>6.3</v>
      </c>
    </row>
    <row r="36" spans="1:8" ht="16.5" customHeight="1" x14ac:dyDescent="0.2">
      <c r="A36" s="73" t="s">
        <v>116</v>
      </c>
      <c r="B36" s="76">
        <v>7.7</v>
      </c>
      <c r="C36" s="105">
        <v>7.3</v>
      </c>
      <c r="D36" s="105">
        <v>5.7</v>
      </c>
      <c r="E36" s="105">
        <v>6</v>
      </c>
      <c r="F36" s="77">
        <v>5.7</v>
      </c>
    </row>
    <row r="37" spans="1:8" ht="16.5" customHeight="1" x14ac:dyDescent="0.2">
      <c r="A37" s="73" t="s">
        <v>251</v>
      </c>
      <c r="B37" s="76">
        <v>8</v>
      </c>
      <c r="C37" s="105">
        <v>7.3</v>
      </c>
      <c r="D37" s="105">
        <v>7.3</v>
      </c>
      <c r="E37" s="105">
        <v>6.7</v>
      </c>
      <c r="F37" s="77">
        <v>5.7</v>
      </c>
    </row>
    <row r="38" spans="1:8" ht="16.5" customHeight="1" x14ac:dyDescent="0.2">
      <c r="A38" s="73" t="s">
        <v>117</v>
      </c>
      <c r="B38" s="76">
        <v>7.7</v>
      </c>
      <c r="C38" s="105">
        <v>7</v>
      </c>
      <c r="D38" s="105">
        <v>5.7</v>
      </c>
      <c r="E38" s="105">
        <v>6.7</v>
      </c>
      <c r="F38" s="77">
        <v>5</v>
      </c>
    </row>
    <row r="39" spans="1:8" ht="16.5" customHeight="1" x14ac:dyDescent="0.2">
      <c r="A39" s="73" t="s">
        <v>118</v>
      </c>
      <c r="B39" s="76">
        <v>8</v>
      </c>
      <c r="C39" s="105">
        <v>7.3</v>
      </c>
      <c r="D39" s="105">
        <v>6.3</v>
      </c>
      <c r="E39" s="105">
        <v>6.3</v>
      </c>
      <c r="F39" s="77">
        <v>5.7</v>
      </c>
    </row>
    <row r="40" spans="1:8" ht="16.5" customHeight="1" x14ac:dyDescent="0.2">
      <c r="A40" s="73" t="s">
        <v>158</v>
      </c>
      <c r="B40" s="76">
        <v>7.7</v>
      </c>
      <c r="C40" s="105">
        <v>7</v>
      </c>
      <c r="D40" s="105">
        <v>5.7</v>
      </c>
      <c r="E40" s="105">
        <v>6.3</v>
      </c>
      <c r="F40" s="77">
        <v>3.7</v>
      </c>
    </row>
    <row r="41" spans="1:8" ht="16.5" customHeight="1" x14ac:dyDescent="0.2">
      <c r="A41" s="78" t="s">
        <v>161</v>
      </c>
      <c r="B41" s="74">
        <v>8</v>
      </c>
      <c r="C41" s="106">
        <v>7</v>
      </c>
      <c r="D41" s="106">
        <v>6.7</v>
      </c>
      <c r="E41" s="106">
        <v>7</v>
      </c>
      <c r="F41" s="75">
        <v>6.3</v>
      </c>
    </row>
    <row r="42" spans="1:8" ht="16.5" customHeight="1" thickBot="1" x14ac:dyDescent="0.25">
      <c r="A42" s="79" t="s">
        <v>254</v>
      </c>
      <c r="B42" s="396">
        <v>8</v>
      </c>
      <c r="C42" s="397">
        <v>7.3</v>
      </c>
      <c r="D42" s="397">
        <v>6</v>
      </c>
      <c r="E42" s="397">
        <v>6.7</v>
      </c>
      <c r="F42" s="398">
        <v>7.3</v>
      </c>
    </row>
    <row r="43" spans="1:8" ht="16.5" customHeight="1" thickTop="1" thickBot="1" x14ac:dyDescent="0.25">
      <c r="A43" s="266"/>
      <c r="B43" s="267"/>
      <c r="C43" s="267"/>
      <c r="D43" s="267"/>
      <c r="E43" s="267"/>
      <c r="F43" s="268"/>
      <c r="G43" s="311"/>
      <c r="H43" s="311"/>
    </row>
    <row r="44" spans="1:8" ht="16.5" customHeight="1" thickTop="1" thickBot="1" x14ac:dyDescent="0.25">
      <c r="A44" s="111" t="s">
        <v>10</v>
      </c>
      <c r="B44" s="107">
        <f>AVERAGE(B29:B42)</f>
        <v>7.8357142857142872</v>
      </c>
      <c r="C44" s="108">
        <f t="shared" ref="C44:F44" si="0">AVERAGE(C29:C42)</f>
        <v>7.1142857142857139</v>
      </c>
      <c r="D44" s="108">
        <f t="shared" si="0"/>
        <v>6.1071428571428585</v>
      </c>
      <c r="E44" s="108">
        <f t="shared" si="0"/>
        <v>6.6499999999999995</v>
      </c>
      <c r="F44" s="109">
        <f t="shared" si="0"/>
        <v>5.4500000000000011</v>
      </c>
      <c r="G44" s="311"/>
      <c r="H44" s="311"/>
    </row>
    <row r="45" spans="1:8" ht="16.5" customHeight="1" thickTop="1" x14ac:dyDescent="0.2"/>
    <row r="46" spans="1:8" ht="16.5" customHeight="1" x14ac:dyDescent="0.2">
      <c r="A46" s="50" t="s">
        <v>110</v>
      </c>
    </row>
    <row r="47" spans="1:8" ht="16.5" customHeight="1" x14ac:dyDescent="0.2">
      <c r="A47" t="s">
        <v>100</v>
      </c>
    </row>
    <row r="48" spans="1:8" ht="16.5" customHeight="1" x14ac:dyDescent="0.2">
      <c r="A48" t="s">
        <v>101</v>
      </c>
    </row>
    <row r="49" spans="1:1" ht="12.75" customHeight="1" x14ac:dyDescent="0.2">
      <c r="A49" s="51"/>
    </row>
  </sheetData>
  <sortState ref="A29:A42">
    <sortCondition ref="A29:A42"/>
  </sortState>
  <mergeCells count="3">
    <mergeCell ref="A1:F1"/>
    <mergeCell ref="B4:F4"/>
    <mergeCell ref="B27:F27"/>
  </mergeCells>
  <phoneticPr fontId="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>
    <oddFooter>&amp;C&amp;"Arial,Obyčejné"&amp;14 &amp;11 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zoomScale="80" zoomScaleNormal="100" zoomScaleSheetLayoutView="80" workbookViewId="0">
      <selection activeCell="F50" sqref="F50"/>
    </sheetView>
  </sheetViews>
  <sheetFormatPr defaultRowHeight="12.75" x14ac:dyDescent="0.2"/>
  <cols>
    <col min="1" max="1" width="15.42578125" customWidth="1"/>
    <col min="2" max="4" width="10.85546875" style="1" customWidth="1"/>
    <col min="5" max="5" width="35.140625" style="1" customWidth="1"/>
    <col min="6" max="6" width="10.85546875" style="1" customWidth="1"/>
    <col min="7" max="7" width="8" style="197" customWidth="1"/>
    <col min="12" max="12" width="43.140625" customWidth="1"/>
    <col min="14" max="14" width="23.5703125" customWidth="1"/>
  </cols>
  <sheetData>
    <row r="1" spans="1:9" ht="27" customHeight="1" x14ac:dyDescent="0.25">
      <c r="A1" s="452" t="s">
        <v>62</v>
      </c>
      <c r="B1" s="452"/>
      <c r="C1" s="452"/>
      <c r="D1" s="452"/>
      <c r="E1" s="452"/>
      <c r="F1" s="452"/>
    </row>
    <row r="2" spans="1:9" ht="18.75" customHeight="1" x14ac:dyDescent="0.25">
      <c r="A2" s="453"/>
      <c r="B2" s="454"/>
      <c r="C2" s="454"/>
      <c r="D2" s="454"/>
      <c r="E2" s="454"/>
      <c r="F2" s="454"/>
    </row>
    <row r="3" spans="1:9" ht="23.25" customHeight="1" thickBot="1" x14ac:dyDescent="0.35">
      <c r="A3" s="169" t="s">
        <v>111</v>
      </c>
      <c r="B3" s="29"/>
      <c r="C3" s="29"/>
      <c r="D3" s="29"/>
      <c r="E3" s="29"/>
      <c r="F3" s="210" t="s">
        <v>125</v>
      </c>
    </row>
    <row r="4" spans="1:9" ht="34.5" customHeight="1" thickTop="1" thickBot="1" x14ac:dyDescent="0.3">
      <c r="A4" s="170" t="s">
        <v>14</v>
      </c>
      <c r="B4" s="171" t="s">
        <v>72</v>
      </c>
      <c r="C4" s="172" t="s">
        <v>75</v>
      </c>
      <c r="D4" s="171" t="s">
        <v>73</v>
      </c>
      <c r="E4" s="173" t="s">
        <v>75</v>
      </c>
      <c r="F4" s="201" t="s">
        <v>74</v>
      </c>
    </row>
    <row r="5" spans="1:9" ht="27" customHeight="1" thickTop="1" x14ac:dyDescent="0.2">
      <c r="A5" s="180" t="s">
        <v>105</v>
      </c>
      <c r="B5" s="181">
        <v>2</v>
      </c>
      <c r="C5" s="181">
        <v>0</v>
      </c>
      <c r="D5" s="181">
        <v>5</v>
      </c>
      <c r="E5" s="220">
        <v>0</v>
      </c>
      <c r="F5" s="182">
        <v>7</v>
      </c>
      <c r="G5" s="199"/>
    </row>
    <row r="6" spans="1:9" ht="27" customHeight="1" x14ac:dyDescent="0.2">
      <c r="A6" s="180" t="s">
        <v>175</v>
      </c>
      <c r="B6" s="181">
        <v>0</v>
      </c>
      <c r="C6" s="181">
        <v>0</v>
      </c>
      <c r="D6" s="181">
        <v>0</v>
      </c>
      <c r="E6" s="220">
        <v>0</v>
      </c>
      <c r="F6" s="182">
        <v>0</v>
      </c>
      <c r="G6" s="219"/>
    </row>
    <row r="7" spans="1:9" ht="27" customHeight="1" x14ac:dyDescent="0.2">
      <c r="A7" s="174" t="s">
        <v>112</v>
      </c>
      <c r="B7" s="152">
        <v>2</v>
      </c>
      <c r="C7" s="152">
        <v>0</v>
      </c>
      <c r="D7" s="152">
        <v>0</v>
      </c>
      <c r="E7" s="224">
        <v>0</v>
      </c>
      <c r="F7" s="153">
        <v>2</v>
      </c>
    </row>
    <row r="8" spans="1:9" ht="27" customHeight="1" x14ac:dyDescent="0.2">
      <c r="A8" s="183" t="s">
        <v>147</v>
      </c>
      <c r="B8" s="156">
        <v>0</v>
      </c>
      <c r="C8" s="156">
        <v>0</v>
      </c>
      <c r="D8" s="156">
        <v>1</v>
      </c>
      <c r="E8" s="225">
        <v>0</v>
      </c>
      <c r="F8" s="157">
        <v>1</v>
      </c>
      <c r="G8" s="203"/>
    </row>
    <row r="9" spans="1:9" ht="27" customHeight="1" thickBot="1" x14ac:dyDescent="0.25">
      <c r="A9" s="175" t="s">
        <v>168</v>
      </c>
      <c r="B9" s="154">
        <v>0</v>
      </c>
      <c r="C9" s="154">
        <v>0</v>
      </c>
      <c r="D9" s="154">
        <v>1</v>
      </c>
      <c r="E9" s="226">
        <v>0</v>
      </c>
      <c r="F9" s="155">
        <v>1</v>
      </c>
    </row>
    <row r="10" spans="1:9" ht="23.1" customHeight="1" thickTop="1" x14ac:dyDescent="0.2">
      <c r="A10" s="177"/>
      <c r="B10" s="178"/>
      <c r="C10" s="178"/>
      <c r="D10" s="178"/>
      <c r="E10" s="179"/>
      <c r="F10" s="178"/>
    </row>
    <row r="11" spans="1:9" ht="14.25" customHeight="1" x14ac:dyDescent="0.2">
      <c r="A11" s="17" t="s">
        <v>255</v>
      </c>
      <c r="B11" s="168"/>
      <c r="C11" s="168"/>
      <c r="D11" s="168"/>
      <c r="E11" s="168"/>
      <c r="I11" s="176"/>
    </row>
    <row r="12" spans="1:9" x14ac:dyDescent="0.2">
      <c r="A12" s="17" t="s">
        <v>66</v>
      </c>
      <c r="B12" s="168"/>
      <c r="C12" s="168"/>
      <c r="D12" s="168"/>
      <c r="E12" s="168"/>
    </row>
    <row r="13" spans="1:9" x14ac:dyDescent="0.2">
      <c r="A13" s="17" t="s">
        <v>67</v>
      </c>
      <c r="B13" s="168"/>
      <c r="C13" s="168"/>
      <c r="D13" s="168"/>
      <c r="E13" s="168"/>
    </row>
    <row r="43" spans="1:8" x14ac:dyDescent="0.2">
      <c r="A43" s="311"/>
      <c r="B43" s="405"/>
      <c r="C43" s="405"/>
      <c r="D43" s="405"/>
      <c r="E43" s="405"/>
      <c r="F43" s="405"/>
      <c r="G43" s="405"/>
      <c r="H43" s="311"/>
    </row>
    <row r="44" spans="1:8" x14ac:dyDescent="0.2">
      <c r="A44" s="311"/>
      <c r="B44" s="405"/>
      <c r="C44" s="405"/>
      <c r="D44" s="405"/>
      <c r="E44" s="405"/>
      <c r="F44" s="405"/>
      <c r="G44" s="405"/>
      <c r="H44" s="311"/>
    </row>
  </sheetData>
  <mergeCells count="2">
    <mergeCell ref="A1:F1"/>
    <mergeCell ref="A2:F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Footer>&amp;C7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5" sqref="G5"/>
    </sheetView>
  </sheetViews>
  <sheetFormatPr defaultRowHeight="12.75" x14ac:dyDescent="0.2"/>
  <cols>
    <col min="9" max="9" width="10.140625" customWidth="1"/>
  </cols>
  <sheetData>
    <row r="1" spans="1:9" s="205" customFormat="1" ht="21" customHeight="1" x14ac:dyDescent="0.2"/>
    <row r="2" spans="1:9" s="205" customFormat="1" ht="21" customHeight="1" x14ac:dyDescent="0.45">
      <c r="A2" s="202"/>
      <c r="B2" s="203"/>
      <c r="C2" s="203"/>
      <c r="D2" s="203"/>
      <c r="E2" s="203"/>
      <c r="F2" s="203"/>
      <c r="G2" s="203"/>
      <c r="H2" s="203"/>
      <c r="I2" s="203"/>
    </row>
    <row r="3" spans="1:9" s="205" customFormat="1" ht="21" customHeight="1" x14ac:dyDescent="0.2"/>
    <row r="4" spans="1:9" s="205" customFormat="1" ht="21" customHeight="1" x14ac:dyDescent="0.35">
      <c r="A4" s="204"/>
      <c r="B4" s="203"/>
      <c r="C4" s="203"/>
      <c r="D4" s="203"/>
      <c r="E4" s="203"/>
      <c r="F4" s="203"/>
      <c r="G4" s="203"/>
      <c r="H4" s="203"/>
      <c r="I4" s="203"/>
    </row>
    <row r="5" spans="1:9" s="205" customFormat="1" x14ac:dyDescent="0.2"/>
    <row r="6" spans="1:9" s="205" customFormat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28" zoomScale="80" zoomScaleNormal="80" zoomScaleSheetLayoutView="80" workbookViewId="0">
      <selection activeCell="F50" sqref="F50"/>
    </sheetView>
  </sheetViews>
  <sheetFormatPr defaultRowHeight="12.75" x14ac:dyDescent="0.2"/>
  <cols>
    <col min="1" max="1" width="17.7109375" customWidth="1"/>
    <col min="2" max="6" width="10.7109375" customWidth="1"/>
    <col min="7" max="8" width="12.7109375" customWidth="1"/>
  </cols>
  <sheetData>
    <row r="1" spans="1:8" ht="25.5" customHeight="1" x14ac:dyDescent="0.2">
      <c r="A1" s="457" t="s">
        <v>83</v>
      </c>
      <c r="B1" s="457"/>
      <c r="C1" s="457"/>
      <c r="D1" s="457"/>
      <c r="E1" s="457"/>
      <c r="F1" s="457"/>
      <c r="G1" s="457"/>
      <c r="H1" s="457"/>
    </row>
    <row r="2" spans="1:8" ht="20.45" customHeight="1" x14ac:dyDescent="0.2"/>
    <row r="3" spans="1:8" ht="20.45" customHeight="1" thickBot="1" x14ac:dyDescent="0.3">
      <c r="A3" s="54" t="s">
        <v>121</v>
      </c>
      <c r="B3" s="2"/>
      <c r="C3" s="2"/>
      <c r="D3" s="2"/>
      <c r="E3" s="2"/>
      <c r="F3" s="2"/>
      <c r="G3" s="2"/>
      <c r="H3" s="186" t="s">
        <v>87</v>
      </c>
    </row>
    <row r="4" spans="1:8" ht="20.45" customHeight="1" thickTop="1" x14ac:dyDescent="0.25">
      <c r="A4" s="90"/>
      <c r="B4" s="458" t="s">
        <v>7</v>
      </c>
      <c r="C4" s="459"/>
      <c r="D4" s="459"/>
      <c r="E4" s="459"/>
      <c r="F4" s="460"/>
      <c r="G4" s="455" t="s">
        <v>23</v>
      </c>
      <c r="H4" s="456"/>
    </row>
    <row r="5" spans="1:8" ht="20.45" customHeight="1" thickBot="1" x14ac:dyDescent="0.3">
      <c r="A5" s="91" t="s">
        <v>0</v>
      </c>
      <c r="B5" s="94" t="s">
        <v>13</v>
      </c>
      <c r="C5" s="92" t="s">
        <v>174</v>
      </c>
      <c r="D5" s="198" t="s">
        <v>150</v>
      </c>
      <c r="E5" s="92" t="s">
        <v>146</v>
      </c>
      <c r="F5" s="93" t="s">
        <v>170</v>
      </c>
      <c r="G5" s="94" t="s">
        <v>26</v>
      </c>
      <c r="H5" s="93" t="s">
        <v>25</v>
      </c>
    </row>
    <row r="6" spans="1:8" ht="20.45" customHeight="1" thickTop="1" x14ac:dyDescent="0.2">
      <c r="A6" s="27" t="s">
        <v>8</v>
      </c>
      <c r="B6" s="261" t="s">
        <v>280</v>
      </c>
      <c r="C6" s="25" t="s">
        <v>281</v>
      </c>
      <c r="D6" s="221" t="s">
        <v>280</v>
      </c>
      <c r="E6" s="25" t="s">
        <v>282</v>
      </c>
      <c r="F6" s="28" t="s">
        <v>283</v>
      </c>
      <c r="G6" s="19"/>
      <c r="H6" s="21"/>
    </row>
    <row r="7" spans="1:8" ht="20.45" customHeight="1" thickBot="1" x14ac:dyDescent="0.25">
      <c r="A7" s="372" t="s">
        <v>9</v>
      </c>
      <c r="B7" s="262" t="s">
        <v>284</v>
      </c>
      <c r="C7" s="263" t="s">
        <v>285</v>
      </c>
      <c r="D7" s="264" t="s">
        <v>286</v>
      </c>
      <c r="E7" s="263" t="s">
        <v>287</v>
      </c>
      <c r="F7" s="265" t="s">
        <v>288</v>
      </c>
      <c r="G7" s="360"/>
      <c r="H7" s="373"/>
    </row>
    <row r="8" spans="1:8" ht="20.45" customHeight="1" thickTop="1" x14ac:dyDescent="0.2">
      <c r="A8" s="73" t="s">
        <v>160</v>
      </c>
      <c r="B8" s="194">
        <v>78.900000000000006</v>
      </c>
      <c r="C8" s="63">
        <v>97.08</v>
      </c>
      <c r="D8" s="62">
        <v>100.4</v>
      </c>
      <c r="E8" s="63">
        <v>99.12</v>
      </c>
      <c r="F8" s="127">
        <v>94.72</v>
      </c>
      <c r="G8" s="56">
        <v>94.043999999999997</v>
      </c>
      <c r="H8" s="371">
        <v>106.825</v>
      </c>
    </row>
    <row r="9" spans="1:8" ht="20.45" customHeight="1" x14ac:dyDescent="0.2">
      <c r="A9" s="78" t="s">
        <v>253</v>
      </c>
      <c r="B9" s="61">
        <v>99.5</v>
      </c>
      <c r="C9" s="67">
        <v>87.37</v>
      </c>
      <c r="D9" s="66">
        <v>94.17</v>
      </c>
      <c r="E9" s="67">
        <v>94.35</v>
      </c>
      <c r="F9" s="127">
        <v>89.77</v>
      </c>
      <c r="G9" s="61">
        <v>93.031999999999996</v>
      </c>
      <c r="H9" s="64">
        <v>105.6755</v>
      </c>
    </row>
    <row r="10" spans="1:8" ht="20.45" customHeight="1" x14ac:dyDescent="0.2">
      <c r="A10" s="78" t="s">
        <v>248</v>
      </c>
      <c r="B10" s="61">
        <v>89.55</v>
      </c>
      <c r="C10" s="67">
        <v>92.56</v>
      </c>
      <c r="D10" s="66">
        <v>98.77</v>
      </c>
      <c r="E10" s="67">
        <v>101.32</v>
      </c>
      <c r="F10" s="127">
        <v>81.87</v>
      </c>
      <c r="G10" s="61">
        <v>92.813999999999993</v>
      </c>
      <c r="H10" s="64">
        <v>105.42789999999999</v>
      </c>
    </row>
    <row r="11" spans="1:8" ht="20.45" customHeight="1" x14ac:dyDescent="0.2">
      <c r="A11" s="73" t="s">
        <v>154</v>
      </c>
      <c r="B11" s="194">
        <v>100.2</v>
      </c>
      <c r="C11" s="63">
        <v>89.28</v>
      </c>
      <c r="D11" s="62">
        <v>97.79</v>
      </c>
      <c r="E11" s="63">
        <v>98.55</v>
      </c>
      <c r="F11" s="195">
        <v>77.67</v>
      </c>
      <c r="G11" s="194">
        <v>92.697999999999993</v>
      </c>
      <c r="H11" s="371">
        <v>105.2961</v>
      </c>
    </row>
    <row r="12" spans="1:8" ht="20.45" customHeight="1" x14ac:dyDescent="0.2">
      <c r="A12" s="78" t="s">
        <v>108</v>
      </c>
      <c r="B12" s="61">
        <v>89.3</v>
      </c>
      <c r="C12" s="67">
        <v>88.63</v>
      </c>
      <c r="D12" s="66">
        <v>89.79</v>
      </c>
      <c r="E12" s="67">
        <v>95.33</v>
      </c>
      <c r="F12" s="127">
        <v>96.13</v>
      </c>
      <c r="G12" s="61">
        <v>91.835999999999999</v>
      </c>
      <c r="H12" s="64">
        <v>104.31699999999999</v>
      </c>
    </row>
    <row r="13" spans="1:8" ht="20.45" customHeight="1" x14ac:dyDescent="0.2">
      <c r="A13" s="78" t="s">
        <v>156</v>
      </c>
      <c r="B13" s="61">
        <v>90.75</v>
      </c>
      <c r="C13" s="67">
        <v>84.85</v>
      </c>
      <c r="D13" s="66">
        <v>87.83</v>
      </c>
      <c r="E13" s="67">
        <v>95.9</v>
      </c>
      <c r="F13" s="127">
        <v>92.86</v>
      </c>
      <c r="G13" s="61">
        <v>90.438000000000002</v>
      </c>
      <c r="H13" s="64">
        <v>102.729</v>
      </c>
    </row>
    <row r="14" spans="1:8" ht="20.45" customHeight="1" x14ac:dyDescent="0.2">
      <c r="A14" s="78" t="s">
        <v>244</v>
      </c>
      <c r="B14" s="61">
        <v>79.900000000000006</v>
      </c>
      <c r="C14" s="67">
        <v>94.45</v>
      </c>
      <c r="D14" s="66">
        <v>95.28</v>
      </c>
      <c r="E14" s="67">
        <v>98.15</v>
      </c>
      <c r="F14" s="127">
        <v>81.33</v>
      </c>
      <c r="G14" s="61">
        <v>89.822000000000003</v>
      </c>
      <c r="H14" s="64">
        <v>102.02930000000001</v>
      </c>
    </row>
    <row r="15" spans="1:8" ht="20.45" customHeight="1" x14ac:dyDescent="0.2">
      <c r="A15" s="78" t="s">
        <v>69</v>
      </c>
      <c r="B15" s="61">
        <v>87.6</v>
      </c>
      <c r="C15" s="67">
        <v>81.45</v>
      </c>
      <c r="D15" s="66">
        <v>85.9</v>
      </c>
      <c r="E15" s="67">
        <v>94</v>
      </c>
      <c r="F15" s="127">
        <v>82.63</v>
      </c>
      <c r="G15" s="61">
        <v>86.316000000000003</v>
      </c>
      <c r="H15" s="64">
        <v>98.046800000000005</v>
      </c>
    </row>
    <row r="16" spans="1:8" ht="20.45" customHeight="1" x14ac:dyDescent="0.2">
      <c r="A16" s="78" t="s">
        <v>246</v>
      </c>
      <c r="B16" s="61">
        <v>92.3</v>
      </c>
      <c r="C16" s="67">
        <v>87.06</v>
      </c>
      <c r="D16" s="66">
        <v>89.2</v>
      </c>
      <c r="E16" s="67">
        <v>90.39</v>
      </c>
      <c r="F16" s="127">
        <v>72.33</v>
      </c>
      <c r="G16" s="61">
        <v>86.256</v>
      </c>
      <c r="H16" s="64">
        <v>97.9786</v>
      </c>
    </row>
    <row r="17" spans="1:9" ht="20.45" customHeight="1" x14ac:dyDescent="0.2">
      <c r="A17" s="78" t="s">
        <v>159</v>
      </c>
      <c r="B17" s="61">
        <v>89.75</v>
      </c>
      <c r="C17" s="67">
        <v>80.98</v>
      </c>
      <c r="D17" s="66">
        <v>90.07</v>
      </c>
      <c r="E17" s="67">
        <v>80.38</v>
      </c>
      <c r="F17" s="127">
        <v>77.3</v>
      </c>
      <c r="G17" s="61">
        <v>83.695999999999998</v>
      </c>
      <c r="H17" s="64">
        <v>95.070700000000002</v>
      </c>
    </row>
    <row r="18" spans="1:9" ht="20.45" customHeight="1" x14ac:dyDescent="0.2">
      <c r="A18" s="78" t="s">
        <v>109</v>
      </c>
      <c r="B18" s="61">
        <v>77.95</v>
      </c>
      <c r="C18" s="67">
        <v>83.22</v>
      </c>
      <c r="D18" s="66">
        <v>88.73</v>
      </c>
      <c r="E18" s="67">
        <v>92.11</v>
      </c>
      <c r="F18" s="127">
        <v>72.37</v>
      </c>
      <c r="G18" s="61">
        <v>82.876000000000005</v>
      </c>
      <c r="H18" s="64">
        <v>94.139300000000006</v>
      </c>
    </row>
    <row r="19" spans="1:9" ht="20.45" customHeight="1" x14ac:dyDescent="0.2">
      <c r="A19" s="78" t="s">
        <v>79</v>
      </c>
      <c r="B19" s="61">
        <v>90.5</v>
      </c>
      <c r="C19" s="67">
        <v>82.03</v>
      </c>
      <c r="D19" s="66">
        <v>86.75</v>
      </c>
      <c r="E19" s="67">
        <v>84.71</v>
      </c>
      <c r="F19" s="127">
        <v>68.17</v>
      </c>
      <c r="G19" s="61">
        <v>82.432000000000002</v>
      </c>
      <c r="H19" s="64">
        <v>93.634900000000002</v>
      </c>
    </row>
    <row r="20" spans="1:9" ht="20.45" customHeight="1" thickBot="1" x14ac:dyDescent="0.25">
      <c r="A20" s="78" t="s">
        <v>78</v>
      </c>
      <c r="B20" s="61">
        <v>71.5</v>
      </c>
      <c r="C20" s="67">
        <v>78.02</v>
      </c>
      <c r="D20" s="66">
        <v>85.84</v>
      </c>
      <c r="E20" s="67">
        <v>77.88</v>
      </c>
      <c r="F20" s="127">
        <v>77.77</v>
      </c>
      <c r="G20" s="68">
        <v>78.201999999999998</v>
      </c>
      <c r="H20" s="71">
        <v>88.83</v>
      </c>
    </row>
    <row r="21" spans="1:9" ht="20.45" customHeight="1" thickTop="1" thickBot="1" x14ac:dyDescent="0.25">
      <c r="A21" s="222"/>
      <c r="B21" s="162"/>
      <c r="C21" s="162"/>
      <c r="D21" s="162"/>
      <c r="E21" s="162"/>
      <c r="F21" s="162"/>
      <c r="G21" s="23"/>
      <c r="H21" s="383"/>
      <c r="I21" s="311"/>
    </row>
    <row r="22" spans="1:9" ht="20.45" customHeight="1" thickTop="1" x14ac:dyDescent="0.2">
      <c r="A22" s="114" t="s">
        <v>86</v>
      </c>
      <c r="B22" s="85">
        <v>9.491794950707666</v>
      </c>
      <c r="C22" s="161">
        <v>6.1194464843612097</v>
      </c>
      <c r="D22" s="161">
        <v>8.1190785050430367</v>
      </c>
      <c r="E22" s="161">
        <v>12.773265205006</v>
      </c>
      <c r="F22" s="88">
        <v>12.293845428477008</v>
      </c>
      <c r="G22" s="56">
        <v>7.3651</v>
      </c>
      <c r="H22" s="59">
        <v>8.3659999999999997</v>
      </c>
    </row>
    <row r="23" spans="1:9" ht="20.45" customHeight="1" thickBot="1" x14ac:dyDescent="0.25">
      <c r="A23" s="113" t="s">
        <v>27</v>
      </c>
      <c r="B23" s="68">
        <v>87.5154</v>
      </c>
      <c r="C23" s="69">
        <v>86.690799999999996</v>
      </c>
      <c r="D23" s="69">
        <v>91.578500000000005</v>
      </c>
      <c r="E23" s="69">
        <v>92.476200000000006</v>
      </c>
      <c r="F23" s="89">
        <v>81.916899999999998</v>
      </c>
      <c r="G23" s="68">
        <v>88.035499999999999</v>
      </c>
      <c r="H23" s="71">
        <v>88.035499999999999</v>
      </c>
    </row>
    <row r="24" spans="1:9" ht="20.45" customHeight="1" thickTop="1" x14ac:dyDescent="0.2">
      <c r="A24" s="40"/>
      <c r="B24" s="41"/>
      <c r="C24" s="41"/>
      <c r="D24" s="41"/>
      <c r="E24" s="41"/>
      <c r="F24" s="41"/>
      <c r="G24" s="41"/>
      <c r="H24" s="41"/>
    </row>
    <row r="25" spans="1:9" ht="20.45" customHeight="1" thickBot="1" x14ac:dyDescent="0.3">
      <c r="A25" s="53" t="s">
        <v>85</v>
      </c>
      <c r="B25" s="82"/>
      <c r="C25" s="82"/>
      <c r="D25" s="82"/>
      <c r="E25" s="82"/>
      <c r="F25" s="42"/>
      <c r="G25" s="187"/>
      <c r="H25" s="187" t="s">
        <v>88</v>
      </c>
    </row>
    <row r="26" spans="1:9" ht="20.45" customHeight="1" thickTop="1" x14ac:dyDescent="0.25">
      <c r="A26" s="95"/>
      <c r="B26" s="458" t="s">
        <v>7</v>
      </c>
      <c r="C26" s="459"/>
      <c r="D26" s="459"/>
      <c r="E26" s="459"/>
      <c r="F26" s="460"/>
      <c r="G26" s="455" t="s">
        <v>23</v>
      </c>
      <c r="H26" s="456"/>
    </row>
    <row r="27" spans="1:9" ht="20.45" customHeight="1" thickBot="1" x14ac:dyDescent="0.3">
      <c r="A27" s="96" t="s">
        <v>0</v>
      </c>
      <c r="B27" s="94" t="s">
        <v>13</v>
      </c>
      <c r="C27" s="92" t="s">
        <v>174</v>
      </c>
      <c r="D27" s="198" t="s">
        <v>150</v>
      </c>
      <c r="E27" s="92" t="s">
        <v>146</v>
      </c>
      <c r="F27" s="93" t="s">
        <v>170</v>
      </c>
      <c r="G27" s="358" t="s">
        <v>26</v>
      </c>
      <c r="H27" s="359" t="s">
        <v>25</v>
      </c>
    </row>
    <row r="28" spans="1:9" ht="20.45" customHeight="1" thickTop="1" x14ac:dyDescent="0.2">
      <c r="A28" s="72" t="s">
        <v>155</v>
      </c>
      <c r="B28" s="85">
        <v>96.2</v>
      </c>
      <c r="C28" s="161">
        <v>89.5</v>
      </c>
      <c r="D28" s="161">
        <v>92.34</v>
      </c>
      <c r="E28" s="161">
        <v>94.93</v>
      </c>
      <c r="F28" s="88">
        <v>88.8</v>
      </c>
      <c r="G28" s="56">
        <v>92.353999999999999</v>
      </c>
      <c r="H28" s="59">
        <v>105.6464</v>
      </c>
    </row>
    <row r="29" spans="1:9" ht="20.45" customHeight="1" x14ac:dyDescent="0.2">
      <c r="A29" s="73" t="s">
        <v>116</v>
      </c>
      <c r="B29" s="134">
        <v>95.7</v>
      </c>
      <c r="C29" s="192">
        <v>90.73</v>
      </c>
      <c r="D29" s="192">
        <v>92.68</v>
      </c>
      <c r="E29" s="192">
        <v>101.48</v>
      </c>
      <c r="F29" s="193">
        <v>78.599999999999994</v>
      </c>
      <c r="G29" s="61">
        <v>91.837999999999994</v>
      </c>
      <c r="H29" s="64">
        <v>105.0562</v>
      </c>
    </row>
    <row r="30" spans="1:9" ht="20.45" customHeight="1" x14ac:dyDescent="0.2">
      <c r="A30" s="73" t="s">
        <v>250</v>
      </c>
      <c r="B30" s="61">
        <v>91.8</v>
      </c>
      <c r="C30" s="65">
        <v>88.56</v>
      </c>
      <c r="D30" s="65">
        <v>90.46</v>
      </c>
      <c r="E30" s="65">
        <v>99.47</v>
      </c>
      <c r="F30" s="127">
        <v>86.83</v>
      </c>
      <c r="G30" s="61">
        <v>91.424000000000007</v>
      </c>
      <c r="H30" s="64">
        <v>104.5826</v>
      </c>
    </row>
    <row r="31" spans="1:9" ht="20.45" customHeight="1" x14ac:dyDescent="0.2">
      <c r="A31" s="73" t="s">
        <v>249</v>
      </c>
      <c r="B31" s="61">
        <v>89.75</v>
      </c>
      <c r="C31" s="65">
        <v>89.97</v>
      </c>
      <c r="D31" s="65">
        <v>96.56</v>
      </c>
      <c r="E31" s="65">
        <v>92.18</v>
      </c>
      <c r="F31" s="127">
        <v>84.52</v>
      </c>
      <c r="G31" s="61">
        <v>90.596000000000004</v>
      </c>
      <c r="H31" s="64">
        <v>103.6354</v>
      </c>
    </row>
    <row r="32" spans="1:9" ht="20.45" customHeight="1" x14ac:dyDescent="0.2">
      <c r="A32" s="73" t="s">
        <v>118</v>
      </c>
      <c r="B32" s="61">
        <v>97.9</v>
      </c>
      <c r="C32" s="65">
        <v>86.48</v>
      </c>
      <c r="D32" s="65">
        <v>88.97</v>
      </c>
      <c r="E32" s="65">
        <v>90.15</v>
      </c>
      <c r="F32" s="127">
        <v>88.63</v>
      </c>
      <c r="G32" s="61">
        <v>90.426000000000002</v>
      </c>
      <c r="H32" s="64">
        <v>103.4409</v>
      </c>
    </row>
    <row r="33" spans="1:9" ht="20.45" customHeight="1" x14ac:dyDescent="0.2">
      <c r="A33" s="73" t="s">
        <v>117</v>
      </c>
      <c r="B33" s="61">
        <v>90.1</v>
      </c>
      <c r="C33" s="65">
        <v>86.64</v>
      </c>
      <c r="D33" s="65">
        <v>86.5</v>
      </c>
      <c r="E33" s="65">
        <v>98.59</v>
      </c>
      <c r="F33" s="127">
        <v>82.2</v>
      </c>
      <c r="G33" s="61">
        <v>88.805999999999997</v>
      </c>
      <c r="H33" s="64">
        <v>101.5878</v>
      </c>
    </row>
    <row r="34" spans="1:9" ht="20.45" customHeight="1" x14ac:dyDescent="0.2">
      <c r="A34" s="73" t="s">
        <v>107</v>
      </c>
      <c r="B34" s="61">
        <v>99</v>
      </c>
      <c r="C34" s="65">
        <v>82.56</v>
      </c>
      <c r="D34" s="65">
        <v>89.71</v>
      </c>
      <c r="E34" s="65">
        <v>100.46</v>
      </c>
      <c r="F34" s="127">
        <v>71.959999999999994</v>
      </c>
      <c r="G34" s="61">
        <v>88.738</v>
      </c>
      <c r="H34" s="64">
        <v>101.51</v>
      </c>
    </row>
    <row r="35" spans="1:9" ht="20.45" customHeight="1" x14ac:dyDescent="0.2">
      <c r="A35" s="73" t="s">
        <v>251</v>
      </c>
      <c r="B35" s="61">
        <v>97.6</v>
      </c>
      <c r="C35" s="65">
        <v>89.41</v>
      </c>
      <c r="D35" s="65">
        <v>89.57</v>
      </c>
      <c r="E35" s="65">
        <v>85.31</v>
      </c>
      <c r="F35" s="127">
        <v>80.7</v>
      </c>
      <c r="G35" s="61">
        <v>88.518000000000001</v>
      </c>
      <c r="H35" s="64">
        <v>101.25830000000001</v>
      </c>
    </row>
    <row r="36" spans="1:9" ht="20.45" customHeight="1" x14ac:dyDescent="0.2">
      <c r="A36" s="73" t="s">
        <v>68</v>
      </c>
      <c r="B36" s="61">
        <v>93.7</v>
      </c>
      <c r="C36" s="65">
        <v>89.41</v>
      </c>
      <c r="D36" s="65">
        <v>87.66</v>
      </c>
      <c r="E36" s="65">
        <v>94.91</v>
      </c>
      <c r="F36" s="127">
        <v>76.599999999999994</v>
      </c>
      <c r="G36" s="61">
        <v>88.456000000000003</v>
      </c>
      <c r="H36" s="64">
        <v>101.1874</v>
      </c>
    </row>
    <row r="37" spans="1:9" ht="20.45" customHeight="1" x14ac:dyDescent="0.2">
      <c r="A37" s="73" t="s">
        <v>158</v>
      </c>
      <c r="B37" s="61">
        <v>97.5</v>
      </c>
      <c r="C37" s="65">
        <v>85.17</v>
      </c>
      <c r="D37" s="65">
        <v>87.49</v>
      </c>
      <c r="E37" s="65">
        <v>89.15</v>
      </c>
      <c r="F37" s="127">
        <v>79.83</v>
      </c>
      <c r="G37" s="61">
        <v>87.828000000000003</v>
      </c>
      <c r="H37" s="64">
        <v>100.46899999999999</v>
      </c>
    </row>
    <row r="38" spans="1:9" ht="20.45" customHeight="1" x14ac:dyDescent="0.2">
      <c r="A38" s="73" t="s">
        <v>245</v>
      </c>
      <c r="B38" s="61">
        <v>96.05</v>
      </c>
      <c r="C38" s="65">
        <v>84.67</v>
      </c>
      <c r="D38" s="65">
        <v>86.29</v>
      </c>
      <c r="E38" s="65">
        <v>89.17</v>
      </c>
      <c r="F38" s="127">
        <v>76.53</v>
      </c>
      <c r="G38" s="61">
        <v>86.542000000000002</v>
      </c>
      <c r="H38" s="64">
        <v>98.997900000000001</v>
      </c>
    </row>
    <row r="39" spans="1:9" ht="20.45" customHeight="1" x14ac:dyDescent="0.2">
      <c r="A39" s="73" t="s">
        <v>247</v>
      </c>
      <c r="B39" s="61">
        <v>88.3</v>
      </c>
      <c r="C39" s="65">
        <v>80.95</v>
      </c>
      <c r="D39" s="65">
        <v>78.78</v>
      </c>
      <c r="E39" s="65">
        <v>88.34</v>
      </c>
      <c r="F39" s="127">
        <v>76.17</v>
      </c>
      <c r="G39" s="61">
        <v>82.507999999999996</v>
      </c>
      <c r="H39" s="64">
        <v>94.383300000000006</v>
      </c>
    </row>
    <row r="40" spans="1:9" ht="20.45" customHeight="1" x14ac:dyDescent="0.2">
      <c r="A40" s="73" t="s">
        <v>161</v>
      </c>
      <c r="B40" s="61">
        <v>87.65</v>
      </c>
      <c r="C40" s="65">
        <v>78.05</v>
      </c>
      <c r="D40" s="65">
        <v>81.48</v>
      </c>
      <c r="E40" s="65">
        <v>78.13</v>
      </c>
      <c r="F40" s="127">
        <v>78.97</v>
      </c>
      <c r="G40" s="61">
        <v>80.855999999999995</v>
      </c>
      <c r="H40" s="64">
        <v>92.493499999999997</v>
      </c>
    </row>
    <row r="41" spans="1:9" ht="20.45" customHeight="1" thickBot="1" x14ac:dyDescent="0.25">
      <c r="A41" s="73" t="s">
        <v>254</v>
      </c>
      <c r="B41" s="355">
        <v>76.75</v>
      </c>
      <c r="C41" s="356">
        <v>81.17</v>
      </c>
      <c r="D41" s="356">
        <v>80.06</v>
      </c>
      <c r="E41" s="356">
        <v>75.91</v>
      </c>
      <c r="F41" s="357">
        <v>60.92</v>
      </c>
      <c r="G41" s="68">
        <v>74.962000000000003</v>
      </c>
      <c r="H41" s="71">
        <v>85.751199999999997</v>
      </c>
    </row>
    <row r="42" spans="1:9" ht="20.45" customHeight="1" thickTop="1" thickBot="1" x14ac:dyDescent="0.25">
      <c r="A42" s="33"/>
      <c r="B42" s="24"/>
      <c r="C42" s="24"/>
      <c r="D42" s="24"/>
      <c r="E42" s="24"/>
      <c r="F42" s="24"/>
      <c r="G42" s="392"/>
      <c r="H42" s="393"/>
      <c r="I42" s="311"/>
    </row>
    <row r="43" spans="1:9" ht="20.45" customHeight="1" thickTop="1" x14ac:dyDescent="0.2">
      <c r="A43" s="112" t="s">
        <v>86</v>
      </c>
      <c r="B43" s="85">
        <v>9.491794950707666</v>
      </c>
      <c r="C43" s="161">
        <v>6.1194464843612097</v>
      </c>
      <c r="D43" s="161">
        <v>8.1190785050430367</v>
      </c>
      <c r="E43" s="161">
        <v>12.773265205006</v>
      </c>
      <c r="F43" s="88">
        <v>12.293845428477008</v>
      </c>
      <c r="G43" s="56">
        <v>5.3921000000000001</v>
      </c>
      <c r="H43" s="59">
        <v>6.1681999999999997</v>
      </c>
    </row>
    <row r="44" spans="1:9" ht="20.45" customHeight="1" thickBot="1" x14ac:dyDescent="0.25">
      <c r="A44" s="115" t="s">
        <v>27</v>
      </c>
      <c r="B44" s="68">
        <v>92.714299999999994</v>
      </c>
      <c r="C44" s="69">
        <v>85.947900000000004</v>
      </c>
      <c r="D44" s="69">
        <v>87.753600000000006</v>
      </c>
      <c r="E44" s="69">
        <v>91.298599999999993</v>
      </c>
      <c r="F44" s="89">
        <v>79.375699999999995</v>
      </c>
      <c r="G44" s="68">
        <v>87.418000000000006</v>
      </c>
      <c r="H44" s="71">
        <v>87.418000000000006</v>
      </c>
    </row>
    <row r="45" spans="1:9" ht="13.5" thickTop="1" x14ac:dyDescent="0.2">
      <c r="A45" s="3"/>
      <c r="B45" s="3"/>
      <c r="C45" s="3"/>
      <c r="D45" s="3"/>
      <c r="E45" s="3"/>
      <c r="F45" s="3"/>
      <c r="G45" s="3"/>
      <c r="H45" s="3"/>
    </row>
    <row r="46" spans="1:9" x14ac:dyDescent="0.2">
      <c r="A46" s="3"/>
      <c r="B46" s="31"/>
      <c r="C46" s="31"/>
      <c r="D46" s="31"/>
      <c r="E46" s="31"/>
      <c r="F46" s="31"/>
      <c r="G46" s="31"/>
      <c r="H46" s="31"/>
    </row>
    <row r="47" spans="1:9" x14ac:dyDescent="0.2">
      <c r="A47" s="3"/>
      <c r="B47" s="31"/>
      <c r="C47" s="31"/>
      <c r="D47" s="31"/>
      <c r="E47" s="31"/>
      <c r="F47" s="31"/>
      <c r="G47" s="31"/>
      <c r="H47" s="31"/>
    </row>
    <row r="48" spans="1:9" x14ac:dyDescent="0.2">
      <c r="B48" s="31"/>
      <c r="C48" s="31"/>
      <c r="D48" s="31"/>
      <c r="E48" s="31"/>
      <c r="F48" s="31"/>
      <c r="G48" s="31"/>
      <c r="H48" s="31"/>
    </row>
    <row r="49" spans="2:8" x14ac:dyDescent="0.2">
      <c r="B49" s="31"/>
      <c r="C49" s="31"/>
      <c r="D49" s="31"/>
      <c r="E49" s="31"/>
      <c r="F49" s="31"/>
      <c r="G49" s="31"/>
      <c r="H49" s="31"/>
    </row>
    <row r="50" spans="2:8" x14ac:dyDescent="0.2">
      <c r="B50" s="11"/>
      <c r="C50" s="11"/>
      <c r="D50" s="11"/>
      <c r="E50" s="11"/>
      <c r="F50" s="11"/>
      <c r="G50" s="11"/>
      <c r="H50" s="11"/>
    </row>
  </sheetData>
  <mergeCells count="5">
    <mergeCell ref="G26:H26"/>
    <mergeCell ref="G4:H4"/>
    <mergeCell ref="A1:H1"/>
    <mergeCell ref="B4:F4"/>
    <mergeCell ref="B26:F26"/>
  </mergeCells>
  <conditionalFormatting sqref="B8:F10">
    <cfRule type="cellIs" dxfId="87" priority="25" operator="equal">
      <formula>MAX(B$8:B$20)</formula>
    </cfRule>
    <cfRule type="cellIs" dxfId="86" priority="26" operator="equal">
      <formula>MIN(B$8:B$20)</formula>
    </cfRule>
  </conditionalFormatting>
  <conditionalFormatting sqref="H8:H10">
    <cfRule type="cellIs" dxfId="85" priority="23" operator="equal">
      <formula>MAX(H$8:H$20)</formula>
    </cfRule>
    <cfRule type="cellIs" dxfId="84" priority="24" operator="equal">
      <formula>MIN(H$8:H$20)</formula>
    </cfRule>
  </conditionalFormatting>
  <conditionalFormatting sqref="G8:G10">
    <cfRule type="cellIs" dxfId="83" priority="21" operator="equal">
      <formula>MAX(G$8:G$20)</formula>
    </cfRule>
    <cfRule type="cellIs" dxfId="82" priority="22" operator="equal">
      <formula>MIN(G$8:G$20)</formula>
    </cfRule>
  </conditionalFormatting>
  <conditionalFormatting sqref="B11:F11">
    <cfRule type="cellIs" dxfId="81" priority="19" operator="equal">
      <formula>MAX(B$8:B$20)</formula>
    </cfRule>
    <cfRule type="cellIs" dxfId="80" priority="20" operator="equal">
      <formula>MIN(B$8:B$20)</formula>
    </cfRule>
  </conditionalFormatting>
  <conditionalFormatting sqref="H11">
    <cfRule type="cellIs" dxfId="79" priority="17" operator="equal">
      <formula>MAX(H$8:H$20)</formula>
    </cfRule>
    <cfRule type="cellIs" dxfId="78" priority="18" operator="equal">
      <formula>MIN(H$8:H$20)</formula>
    </cfRule>
  </conditionalFormatting>
  <conditionalFormatting sqref="G11">
    <cfRule type="cellIs" dxfId="77" priority="15" operator="equal">
      <formula>MAX(G$8:G$20)</formula>
    </cfRule>
    <cfRule type="cellIs" dxfId="76" priority="16" operator="equal">
      <formula>MIN(G$8:G$20)</formula>
    </cfRule>
  </conditionalFormatting>
  <conditionalFormatting sqref="B12:F20">
    <cfRule type="cellIs" dxfId="75" priority="13" operator="equal">
      <formula>MAX(B$8:B$20)</formula>
    </cfRule>
    <cfRule type="cellIs" dxfId="74" priority="14" operator="equal">
      <formula>MIN(B$8:B$20)</formula>
    </cfRule>
  </conditionalFormatting>
  <conditionalFormatting sqref="H12:H20">
    <cfRule type="cellIs" dxfId="73" priority="11" operator="equal">
      <formula>MAX(H$8:H$20)</formula>
    </cfRule>
    <cfRule type="cellIs" dxfId="72" priority="12" operator="equal">
      <formula>MIN(H$8:H$20)</formula>
    </cfRule>
  </conditionalFormatting>
  <conditionalFormatting sqref="G12:G20">
    <cfRule type="cellIs" dxfId="71" priority="9" operator="equal">
      <formula>MAX(G$8:G$20)</formula>
    </cfRule>
    <cfRule type="cellIs" dxfId="70" priority="10" operator="equal">
      <formula>MIN(G$8:G$20)</formula>
    </cfRule>
  </conditionalFormatting>
  <conditionalFormatting sqref="B28:G41">
    <cfRule type="cellIs" dxfId="69" priority="3" operator="equal">
      <formula>MAX(B$28:B$41)</formula>
    </cfRule>
    <cfRule type="cellIs" dxfId="68" priority="4" operator="equal">
      <formula>MIN(B$28:B$41)</formula>
    </cfRule>
  </conditionalFormatting>
  <conditionalFormatting sqref="H28:H41">
    <cfRule type="cellIs" dxfId="67" priority="1" operator="equal">
      <formula>MAX(H$28:H$41)</formula>
    </cfRule>
    <cfRule type="cellIs" dxfId="66" priority="2" operator="equal">
      <formula>MIN(H$28:H$41)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&amp;C&amp;11 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28" zoomScale="80" zoomScaleNormal="70" zoomScaleSheetLayoutView="80" workbookViewId="0">
      <selection activeCell="F50" sqref="F50"/>
    </sheetView>
  </sheetViews>
  <sheetFormatPr defaultRowHeight="12.75" x14ac:dyDescent="0.2"/>
  <cols>
    <col min="1" max="1" width="17.7109375" customWidth="1"/>
    <col min="2" max="6" width="10.7109375" customWidth="1"/>
    <col min="7" max="8" width="12.7109375" customWidth="1"/>
    <col min="9" max="9" width="10" customWidth="1"/>
  </cols>
  <sheetData>
    <row r="1" spans="1:9" ht="25.5" customHeight="1" x14ac:dyDescent="0.2">
      <c r="A1" s="457" t="s">
        <v>28</v>
      </c>
      <c r="B1" s="457"/>
      <c r="C1" s="457"/>
      <c r="D1" s="457"/>
      <c r="E1" s="457"/>
      <c r="F1" s="457"/>
      <c r="G1" s="457"/>
      <c r="H1" s="457"/>
      <c r="I1" s="273"/>
    </row>
    <row r="2" spans="1:9" ht="20.45" customHeight="1" x14ac:dyDescent="0.2"/>
    <row r="3" spans="1:9" ht="20.45" customHeight="1" thickBot="1" x14ac:dyDescent="0.3">
      <c r="A3" s="54" t="s">
        <v>121</v>
      </c>
      <c r="B3" s="2"/>
      <c r="C3" s="2"/>
      <c r="D3" s="2"/>
      <c r="E3" s="2"/>
      <c r="F3" s="2"/>
      <c r="G3" s="2"/>
      <c r="H3" s="186" t="s">
        <v>126</v>
      </c>
    </row>
    <row r="4" spans="1:9" ht="20.45" customHeight="1" thickTop="1" x14ac:dyDescent="0.25">
      <c r="A4" s="90"/>
      <c r="B4" s="458" t="s">
        <v>7</v>
      </c>
      <c r="C4" s="459"/>
      <c r="D4" s="459"/>
      <c r="E4" s="459"/>
      <c r="F4" s="460"/>
      <c r="G4" s="455" t="s">
        <v>23</v>
      </c>
      <c r="H4" s="456"/>
    </row>
    <row r="5" spans="1:9" ht="20.45" customHeight="1" thickBot="1" x14ac:dyDescent="0.3">
      <c r="A5" s="91" t="s">
        <v>0</v>
      </c>
      <c r="B5" s="94" t="s">
        <v>13</v>
      </c>
      <c r="C5" s="92" t="s">
        <v>174</v>
      </c>
      <c r="D5" s="198" t="s">
        <v>150</v>
      </c>
      <c r="E5" s="92" t="s">
        <v>146</v>
      </c>
      <c r="F5" s="93" t="s">
        <v>170</v>
      </c>
      <c r="G5" s="94" t="s">
        <v>25</v>
      </c>
      <c r="H5" s="93" t="s">
        <v>26</v>
      </c>
    </row>
    <row r="6" spans="1:9" ht="20.45" customHeight="1" thickTop="1" x14ac:dyDescent="0.2">
      <c r="A6" s="27" t="s">
        <v>8</v>
      </c>
      <c r="B6" s="261" t="s">
        <v>280</v>
      </c>
      <c r="C6" s="25" t="s">
        <v>281</v>
      </c>
      <c r="D6" s="221" t="s">
        <v>280</v>
      </c>
      <c r="E6" s="25" t="s">
        <v>282</v>
      </c>
      <c r="F6" s="28" t="s">
        <v>283</v>
      </c>
      <c r="G6" s="19"/>
      <c r="H6" s="21"/>
    </row>
    <row r="7" spans="1:9" ht="20.45" customHeight="1" thickBot="1" x14ac:dyDescent="0.25">
      <c r="A7" s="372" t="s">
        <v>9</v>
      </c>
      <c r="B7" s="262" t="s">
        <v>284</v>
      </c>
      <c r="C7" s="263" t="s">
        <v>285</v>
      </c>
      <c r="D7" s="264" t="s">
        <v>286</v>
      </c>
      <c r="E7" s="263" t="s">
        <v>287</v>
      </c>
      <c r="F7" s="265" t="s">
        <v>288</v>
      </c>
      <c r="G7" s="374"/>
      <c r="H7" s="373"/>
    </row>
    <row r="8" spans="1:9" ht="20.45" customHeight="1" thickTop="1" x14ac:dyDescent="0.2">
      <c r="A8" s="73" t="s">
        <v>160</v>
      </c>
      <c r="B8" s="194">
        <v>90.155600000000007</v>
      </c>
      <c r="C8" s="63">
        <v>111.9842</v>
      </c>
      <c r="D8" s="62">
        <v>109.6328</v>
      </c>
      <c r="E8" s="63">
        <v>107.1844</v>
      </c>
      <c r="F8" s="127">
        <v>115.6293</v>
      </c>
      <c r="G8" s="194">
        <v>106.825</v>
      </c>
      <c r="H8" s="371">
        <v>94.043999999999997</v>
      </c>
    </row>
    <row r="9" spans="1:9" ht="20.45" customHeight="1" x14ac:dyDescent="0.2">
      <c r="A9" s="78" t="s">
        <v>253</v>
      </c>
      <c r="B9" s="61">
        <v>113.6943</v>
      </c>
      <c r="C9" s="67">
        <v>100.7835</v>
      </c>
      <c r="D9" s="66">
        <v>102.82989999999999</v>
      </c>
      <c r="E9" s="67">
        <v>102.02630000000001</v>
      </c>
      <c r="F9" s="127">
        <v>109.5866</v>
      </c>
      <c r="G9" s="61">
        <v>105.6755</v>
      </c>
      <c r="H9" s="64">
        <v>93.031999999999996</v>
      </c>
    </row>
    <row r="10" spans="1:9" ht="20.45" customHeight="1" x14ac:dyDescent="0.2">
      <c r="A10" s="78" t="s">
        <v>248</v>
      </c>
      <c r="B10" s="61">
        <v>102.3249</v>
      </c>
      <c r="C10" s="67">
        <v>106.77030000000001</v>
      </c>
      <c r="D10" s="66">
        <v>107.85290000000001</v>
      </c>
      <c r="E10" s="67">
        <v>109.5634</v>
      </c>
      <c r="F10" s="127">
        <v>99.942700000000002</v>
      </c>
      <c r="G10" s="61">
        <v>105.42789999999999</v>
      </c>
      <c r="H10" s="64">
        <v>92.813999999999993</v>
      </c>
    </row>
    <row r="11" spans="1:9" ht="20.45" customHeight="1" x14ac:dyDescent="0.2">
      <c r="A11" s="73" t="s">
        <v>154</v>
      </c>
      <c r="B11" s="194">
        <v>114.49420000000001</v>
      </c>
      <c r="C11" s="63">
        <v>102.9867</v>
      </c>
      <c r="D11" s="62">
        <v>106.78279999999999</v>
      </c>
      <c r="E11" s="63">
        <v>106.568</v>
      </c>
      <c r="F11" s="195">
        <v>94.815600000000003</v>
      </c>
      <c r="G11" s="194">
        <v>105.2961</v>
      </c>
      <c r="H11" s="371">
        <v>92.697999999999993</v>
      </c>
    </row>
    <row r="12" spans="1:9" ht="20.45" customHeight="1" x14ac:dyDescent="0.2">
      <c r="A12" s="78" t="s">
        <v>108</v>
      </c>
      <c r="B12" s="61">
        <v>102.03919999999999</v>
      </c>
      <c r="C12" s="67">
        <v>102.23699999999999</v>
      </c>
      <c r="D12" s="66">
        <v>98.0471</v>
      </c>
      <c r="E12" s="67">
        <v>103.086</v>
      </c>
      <c r="F12" s="127">
        <v>117.3506</v>
      </c>
      <c r="G12" s="61">
        <v>104.31699999999999</v>
      </c>
      <c r="H12" s="64">
        <v>91.835999999999999</v>
      </c>
    </row>
    <row r="13" spans="1:9" ht="20.45" customHeight="1" x14ac:dyDescent="0.2">
      <c r="A13" s="78" t="s">
        <v>156</v>
      </c>
      <c r="B13" s="61">
        <v>103.6961</v>
      </c>
      <c r="C13" s="67">
        <v>97.876599999999996</v>
      </c>
      <c r="D13" s="66">
        <v>95.906800000000004</v>
      </c>
      <c r="E13" s="67">
        <v>103.7024</v>
      </c>
      <c r="F13" s="127">
        <v>113.3588</v>
      </c>
      <c r="G13" s="61">
        <v>102.729</v>
      </c>
      <c r="H13" s="64">
        <v>90.438000000000002</v>
      </c>
    </row>
    <row r="14" spans="1:9" ht="20.45" customHeight="1" x14ac:dyDescent="0.2">
      <c r="A14" s="78" t="s">
        <v>244</v>
      </c>
      <c r="B14" s="61">
        <v>91.298199999999994</v>
      </c>
      <c r="C14" s="67">
        <v>108.95050000000001</v>
      </c>
      <c r="D14" s="66">
        <v>104.0419</v>
      </c>
      <c r="E14" s="67">
        <v>106.13549999999999</v>
      </c>
      <c r="F14" s="127">
        <v>99.283500000000004</v>
      </c>
      <c r="G14" s="61">
        <v>102.02930000000001</v>
      </c>
      <c r="H14" s="64">
        <v>89.822000000000003</v>
      </c>
    </row>
    <row r="15" spans="1:9" ht="20.45" customHeight="1" x14ac:dyDescent="0.2">
      <c r="A15" s="78" t="s">
        <v>69</v>
      </c>
      <c r="B15" s="61">
        <v>100.0967</v>
      </c>
      <c r="C15" s="67">
        <v>93.954599999999999</v>
      </c>
      <c r="D15" s="66">
        <v>93.799300000000002</v>
      </c>
      <c r="E15" s="67">
        <v>101.6478</v>
      </c>
      <c r="F15" s="127">
        <v>100.87050000000001</v>
      </c>
      <c r="G15" s="61">
        <v>98.046800000000005</v>
      </c>
      <c r="H15" s="64">
        <v>86.316000000000003</v>
      </c>
    </row>
    <row r="16" spans="1:9" ht="20.45" customHeight="1" x14ac:dyDescent="0.2">
      <c r="A16" s="78" t="s">
        <v>246</v>
      </c>
      <c r="B16" s="61">
        <v>105.46720000000001</v>
      </c>
      <c r="C16" s="67">
        <v>100.4259</v>
      </c>
      <c r="D16" s="66">
        <v>97.402799999999999</v>
      </c>
      <c r="E16" s="67">
        <v>97.744100000000003</v>
      </c>
      <c r="F16" s="127">
        <v>88.296800000000005</v>
      </c>
      <c r="G16" s="61">
        <v>97.9786</v>
      </c>
      <c r="H16" s="64">
        <v>86.256</v>
      </c>
    </row>
    <row r="17" spans="1:10" ht="20.45" customHeight="1" x14ac:dyDescent="0.2">
      <c r="A17" s="78" t="s">
        <v>159</v>
      </c>
      <c r="B17" s="61">
        <v>102.5534</v>
      </c>
      <c r="C17" s="67">
        <v>93.412499999999994</v>
      </c>
      <c r="D17" s="66">
        <v>98.352800000000002</v>
      </c>
      <c r="E17" s="67">
        <v>86.919700000000006</v>
      </c>
      <c r="F17" s="127">
        <v>94.363900000000001</v>
      </c>
      <c r="G17" s="61">
        <v>95.070700000000002</v>
      </c>
      <c r="H17" s="64">
        <v>83.695999999999998</v>
      </c>
    </row>
    <row r="18" spans="1:10" ht="20.45" customHeight="1" x14ac:dyDescent="0.2">
      <c r="A18" s="78" t="s">
        <v>109</v>
      </c>
      <c r="B18" s="61">
        <v>89.070099999999996</v>
      </c>
      <c r="C18" s="67">
        <v>95.996399999999994</v>
      </c>
      <c r="D18" s="66">
        <v>96.889600000000002</v>
      </c>
      <c r="E18" s="67">
        <v>99.604100000000003</v>
      </c>
      <c r="F18" s="127">
        <v>88.345600000000005</v>
      </c>
      <c r="G18" s="61">
        <v>94.139300000000006</v>
      </c>
      <c r="H18" s="64">
        <v>82.876000000000005</v>
      </c>
    </row>
    <row r="19" spans="1:10" ht="20.45" customHeight="1" x14ac:dyDescent="0.2">
      <c r="A19" s="78" t="s">
        <v>79</v>
      </c>
      <c r="B19" s="61">
        <v>103.4104</v>
      </c>
      <c r="C19" s="67">
        <v>94.623699999999999</v>
      </c>
      <c r="D19" s="66">
        <v>94.727500000000006</v>
      </c>
      <c r="E19" s="67">
        <v>91.602000000000004</v>
      </c>
      <c r="F19" s="127">
        <v>83.218500000000006</v>
      </c>
      <c r="G19" s="61">
        <v>93.634900000000002</v>
      </c>
      <c r="H19" s="64">
        <v>82.432000000000002</v>
      </c>
    </row>
    <row r="20" spans="1:10" ht="20.45" customHeight="1" thickBot="1" x14ac:dyDescent="0.25">
      <c r="A20" s="78" t="s">
        <v>78</v>
      </c>
      <c r="B20" s="61">
        <v>81.6999</v>
      </c>
      <c r="C20" s="67">
        <v>89.998000000000005</v>
      </c>
      <c r="D20" s="66">
        <v>93.733800000000002</v>
      </c>
      <c r="E20" s="67">
        <v>84.216300000000004</v>
      </c>
      <c r="F20" s="127">
        <v>94.937600000000003</v>
      </c>
      <c r="G20" s="68">
        <v>88.83</v>
      </c>
      <c r="H20" s="71">
        <v>78.201999999999998</v>
      </c>
    </row>
    <row r="21" spans="1:10" ht="20.45" customHeight="1" thickTop="1" thickBot="1" x14ac:dyDescent="0.25">
      <c r="A21" s="32"/>
      <c r="B21" s="162"/>
      <c r="C21" s="162"/>
      <c r="D21" s="162"/>
      <c r="E21" s="162"/>
      <c r="F21" s="162"/>
      <c r="G21" s="23"/>
      <c r="H21" s="383"/>
      <c r="I21" s="311"/>
    </row>
    <row r="22" spans="1:10" ht="20.45" customHeight="1" thickTop="1" thickBot="1" x14ac:dyDescent="0.25">
      <c r="A22" s="115" t="s">
        <v>57</v>
      </c>
      <c r="B22" s="364">
        <f>(VKA!B22/VKA!B23)*100</f>
        <v>10.845856787157079</v>
      </c>
      <c r="C22" s="365">
        <f>(VKA!C22/VKA!C23)*100</f>
        <v>7.0589341479848038</v>
      </c>
      <c r="D22" s="382">
        <f>(VKA!D22/VKA!D23)*100</f>
        <v>8.865703746013569</v>
      </c>
      <c r="E22" s="365">
        <f>(VKA!E22/VKA!E23)*100</f>
        <v>13.812489272922113</v>
      </c>
      <c r="F22" s="366">
        <f>(VKA!F22/VKA!F23)*100</f>
        <v>15.007703451274413</v>
      </c>
      <c r="G22" s="364">
        <v>8.3659999999999997</v>
      </c>
      <c r="H22" s="367">
        <v>7.3651</v>
      </c>
    </row>
    <row r="23" spans="1:10" ht="20.45" customHeight="1" thickTop="1" thickBot="1" x14ac:dyDescent="0.25">
      <c r="A23" s="113" t="s">
        <v>27</v>
      </c>
      <c r="B23" s="68">
        <v>87.5154</v>
      </c>
      <c r="C23" s="69">
        <v>86.690799999999996</v>
      </c>
      <c r="D23" s="69">
        <v>91.578500000000005</v>
      </c>
      <c r="E23" s="69">
        <v>92.476200000000006</v>
      </c>
      <c r="F23" s="89">
        <v>81.916899999999998</v>
      </c>
      <c r="G23" s="68">
        <v>88.035499999999999</v>
      </c>
      <c r="H23" s="71">
        <v>88.035499999999999</v>
      </c>
      <c r="J23" s="163"/>
    </row>
    <row r="24" spans="1:10" ht="20.45" customHeight="1" thickTop="1" x14ac:dyDescent="0.2">
      <c r="A24" s="40"/>
      <c r="B24" s="41"/>
      <c r="C24" s="41"/>
      <c r="D24" s="41"/>
      <c r="E24" s="41"/>
      <c r="F24" s="41"/>
      <c r="G24" s="41"/>
    </row>
    <row r="25" spans="1:10" ht="20.45" customHeight="1" thickBot="1" x14ac:dyDescent="0.3">
      <c r="A25" s="53" t="s">
        <v>85</v>
      </c>
      <c r="B25" s="82"/>
      <c r="C25" s="82"/>
      <c r="D25" s="82"/>
      <c r="E25" s="82"/>
      <c r="F25" s="42"/>
      <c r="G25" s="30"/>
      <c r="H25" s="187" t="s">
        <v>127</v>
      </c>
    </row>
    <row r="26" spans="1:10" ht="20.45" customHeight="1" thickTop="1" x14ac:dyDescent="0.25">
      <c r="A26" s="95"/>
      <c r="B26" s="458" t="s">
        <v>7</v>
      </c>
      <c r="C26" s="459"/>
      <c r="D26" s="459"/>
      <c r="E26" s="459"/>
      <c r="F26" s="460"/>
      <c r="G26" s="455" t="s">
        <v>23</v>
      </c>
      <c r="H26" s="456"/>
    </row>
    <row r="27" spans="1:10" ht="20.45" customHeight="1" thickBot="1" x14ac:dyDescent="0.3">
      <c r="A27" s="96" t="s">
        <v>0</v>
      </c>
      <c r="B27" s="94" t="s">
        <v>13</v>
      </c>
      <c r="C27" s="92" t="s">
        <v>174</v>
      </c>
      <c r="D27" s="198" t="s">
        <v>150</v>
      </c>
      <c r="E27" s="92" t="s">
        <v>146</v>
      </c>
      <c r="F27" s="93" t="s">
        <v>170</v>
      </c>
      <c r="G27" s="358" t="s">
        <v>25</v>
      </c>
      <c r="H27" s="359" t="s">
        <v>26</v>
      </c>
    </row>
    <row r="28" spans="1:10" ht="20.45" customHeight="1" thickTop="1" x14ac:dyDescent="0.2">
      <c r="A28" s="72" t="s">
        <v>155</v>
      </c>
      <c r="B28" s="85">
        <v>103.75960000000001</v>
      </c>
      <c r="C28" s="161">
        <v>104.13290000000001</v>
      </c>
      <c r="D28" s="161">
        <v>105.2265</v>
      </c>
      <c r="E28" s="161">
        <v>103.97750000000001</v>
      </c>
      <c r="F28" s="88">
        <v>111.873</v>
      </c>
      <c r="G28" s="56">
        <v>105.6464</v>
      </c>
      <c r="H28" s="59">
        <v>92.353999999999999</v>
      </c>
    </row>
    <row r="29" spans="1:10" ht="20.45" customHeight="1" x14ac:dyDescent="0.2">
      <c r="A29" s="73" t="s">
        <v>116</v>
      </c>
      <c r="B29" s="134">
        <v>103.22029999999999</v>
      </c>
      <c r="C29" s="192">
        <v>105.56399999999999</v>
      </c>
      <c r="D29" s="192">
        <v>105.6139</v>
      </c>
      <c r="E29" s="192">
        <v>111.15179999999999</v>
      </c>
      <c r="F29" s="193">
        <v>99.0227</v>
      </c>
      <c r="G29" s="61">
        <v>105.0562</v>
      </c>
      <c r="H29" s="64">
        <v>91.837999999999994</v>
      </c>
    </row>
    <row r="30" spans="1:10" ht="20.45" customHeight="1" x14ac:dyDescent="0.2">
      <c r="A30" s="73" t="s">
        <v>250</v>
      </c>
      <c r="B30" s="61">
        <v>99.013900000000007</v>
      </c>
      <c r="C30" s="65">
        <v>103.03919999999999</v>
      </c>
      <c r="D30" s="65">
        <v>103.08410000000001</v>
      </c>
      <c r="E30" s="65">
        <v>108.9502</v>
      </c>
      <c r="F30" s="127">
        <v>109.39109999999999</v>
      </c>
      <c r="G30" s="61">
        <v>104.5826</v>
      </c>
      <c r="H30" s="64">
        <v>91.424000000000007</v>
      </c>
    </row>
    <row r="31" spans="1:10" ht="20.45" customHeight="1" x14ac:dyDescent="0.2">
      <c r="A31" s="73" t="s">
        <v>249</v>
      </c>
      <c r="B31" s="61">
        <v>96.802800000000005</v>
      </c>
      <c r="C31" s="65">
        <v>104.6797</v>
      </c>
      <c r="D31" s="65">
        <v>110.0354</v>
      </c>
      <c r="E31" s="65">
        <v>100.9654</v>
      </c>
      <c r="F31" s="127">
        <v>106.48090000000001</v>
      </c>
      <c r="G31" s="61">
        <v>103.6354</v>
      </c>
      <c r="H31" s="64">
        <v>90.596000000000004</v>
      </c>
    </row>
    <row r="32" spans="1:10" ht="20.45" customHeight="1" x14ac:dyDescent="0.2">
      <c r="A32" s="73" t="s">
        <v>118</v>
      </c>
      <c r="B32" s="61">
        <v>105.5932</v>
      </c>
      <c r="C32" s="65">
        <v>100.6191</v>
      </c>
      <c r="D32" s="65">
        <v>101.3862</v>
      </c>
      <c r="E32" s="65">
        <v>98.742000000000004</v>
      </c>
      <c r="F32" s="127">
        <v>111.6588</v>
      </c>
      <c r="G32" s="61">
        <v>103.4409</v>
      </c>
      <c r="H32" s="64">
        <v>90.426000000000002</v>
      </c>
    </row>
    <row r="33" spans="1:9" ht="20.45" customHeight="1" x14ac:dyDescent="0.2">
      <c r="A33" s="73" t="s">
        <v>117</v>
      </c>
      <c r="B33" s="194">
        <v>97.180300000000003</v>
      </c>
      <c r="C33" s="63">
        <v>100.8053</v>
      </c>
      <c r="D33" s="63">
        <v>98.5715</v>
      </c>
      <c r="E33" s="63">
        <v>107.9864</v>
      </c>
      <c r="F33" s="195">
        <v>103.5581</v>
      </c>
      <c r="G33" s="61">
        <v>101.5878</v>
      </c>
      <c r="H33" s="64">
        <v>88.805999999999997</v>
      </c>
    </row>
    <row r="34" spans="1:9" ht="20.45" customHeight="1" x14ac:dyDescent="0.2">
      <c r="A34" s="73" t="s">
        <v>107</v>
      </c>
      <c r="B34" s="194">
        <v>106.77970000000001</v>
      </c>
      <c r="C34" s="63">
        <v>96.058199999999999</v>
      </c>
      <c r="D34" s="63">
        <v>102.2295</v>
      </c>
      <c r="E34" s="63">
        <v>110.0346</v>
      </c>
      <c r="F34" s="195">
        <v>90.657499999999999</v>
      </c>
      <c r="G34" s="61">
        <v>101.51</v>
      </c>
      <c r="H34" s="64">
        <v>88.738</v>
      </c>
    </row>
    <row r="35" spans="1:9" ht="20.45" customHeight="1" x14ac:dyDescent="0.2">
      <c r="A35" s="73" t="s">
        <v>251</v>
      </c>
      <c r="B35" s="194">
        <v>105.2696</v>
      </c>
      <c r="C35" s="63">
        <v>104.0282</v>
      </c>
      <c r="D35" s="63">
        <v>102.0699</v>
      </c>
      <c r="E35" s="63">
        <v>93.440700000000007</v>
      </c>
      <c r="F35" s="195">
        <v>101.66840000000001</v>
      </c>
      <c r="G35" s="61">
        <v>101.25830000000001</v>
      </c>
      <c r="H35" s="64">
        <v>88.518000000000001</v>
      </c>
    </row>
    <row r="36" spans="1:9" ht="20.45" customHeight="1" x14ac:dyDescent="0.2">
      <c r="A36" s="73" t="s">
        <v>68</v>
      </c>
      <c r="B36" s="194">
        <v>101.06319999999999</v>
      </c>
      <c r="C36" s="63">
        <v>104.0282</v>
      </c>
      <c r="D36" s="63">
        <v>99.8934</v>
      </c>
      <c r="E36" s="63">
        <v>103.9556</v>
      </c>
      <c r="F36" s="195">
        <v>96.503100000000003</v>
      </c>
      <c r="G36" s="61">
        <v>101.1874</v>
      </c>
      <c r="H36" s="64">
        <v>88.456000000000003</v>
      </c>
    </row>
    <row r="37" spans="1:9" ht="20.45" customHeight="1" x14ac:dyDescent="0.2">
      <c r="A37" s="73" t="s">
        <v>158</v>
      </c>
      <c r="B37" s="194">
        <v>105.1618</v>
      </c>
      <c r="C37" s="63">
        <v>99.094999999999999</v>
      </c>
      <c r="D37" s="63">
        <v>99.699600000000004</v>
      </c>
      <c r="E37" s="63">
        <v>97.646699999999996</v>
      </c>
      <c r="F37" s="195">
        <v>100.5723</v>
      </c>
      <c r="G37" s="61">
        <v>100.46899999999999</v>
      </c>
      <c r="H37" s="64">
        <v>87.828000000000003</v>
      </c>
    </row>
    <row r="38" spans="1:9" ht="20.45" customHeight="1" x14ac:dyDescent="0.2">
      <c r="A38" s="73" t="s">
        <v>245</v>
      </c>
      <c r="B38" s="194">
        <v>103.59780000000001</v>
      </c>
      <c r="C38" s="63">
        <v>98.513199999999998</v>
      </c>
      <c r="D38" s="63">
        <v>98.3322</v>
      </c>
      <c r="E38" s="63">
        <v>97.668599999999998</v>
      </c>
      <c r="F38" s="195">
        <v>96.414900000000003</v>
      </c>
      <c r="G38" s="61">
        <v>98.997900000000001</v>
      </c>
      <c r="H38" s="64">
        <v>86.542000000000002</v>
      </c>
    </row>
    <row r="39" spans="1:9" ht="20.45" customHeight="1" x14ac:dyDescent="0.2">
      <c r="A39" s="73" t="s">
        <v>247</v>
      </c>
      <c r="B39" s="194">
        <v>95.238799999999998</v>
      </c>
      <c r="C39" s="63">
        <v>94.185000000000002</v>
      </c>
      <c r="D39" s="63">
        <v>89.774100000000004</v>
      </c>
      <c r="E39" s="63">
        <v>96.759500000000003</v>
      </c>
      <c r="F39" s="195">
        <v>95.961299999999994</v>
      </c>
      <c r="G39" s="61">
        <v>94.383300000000006</v>
      </c>
      <c r="H39" s="64">
        <v>82.507999999999996</v>
      </c>
    </row>
    <row r="40" spans="1:9" ht="20.45" customHeight="1" x14ac:dyDescent="0.2">
      <c r="A40" s="73" t="s">
        <v>161</v>
      </c>
      <c r="B40" s="194">
        <v>94.537800000000004</v>
      </c>
      <c r="C40" s="63">
        <v>90.810900000000004</v>
      </c>
      <c r="D40" s="63">
        <v>92.850899999999996</v>
      </c>
      <c r="E40" s="63">
        <v>85.576400000000007</v>
      </c>
      <c r="F40" s="195">
        <v>99.488900000000001</v>
      </c>
      <c r="G40" s="61">
        <v>92.493499999999997</v>
      </c>
      <c r="H40" s="64">
        <v>80.855999999999995</v>
      </c>
    </row>
    <row r="41" spans="1:9" ht="20.45" customHeight="1" thickBot="1" x14ac:dyDescent="0.25">
      <c r="A41" s="78" t="s">
        <v>254</v>
      </c>
      <c r="B41" s="68">
        <v>82.781199999999998</v>
      </c>
      <c r="C41" s="70">
        <v>94.441000000000003</v>
      </c>
      <c r="D41" s="70">
        <v>91.232799999999997</v>
      </c>
      <c r="E41" s="70">
        <v>83.144800000000004</v>
      </c>
      <c r="F41" s="89">
        <v>76.748900000000006</v>
      </c>
      <c r="G41" s="68">
        <v>85.751199999999997</v>
      </c>
      <c r="H41" s="71">
        <v>74.962000000000003</v>
      </c>
    </row>
    <row r="42" spans="1:9" ht="20.45" customHeight="1" thickTop="1" thickBot="1" x14ac:dyDescent="0.25">
      <c r="A42" s="33"/>
      <c r="B42" s="24"/>
      <c r="C42" s="24"/>
      <c r="D42" s="24"/>
      <c r="E42" s="24"/>
      <c r="F42" s="24"/>
      <c r="G42" s="394"/>
      <c r="H42" s="395"/>
      <c r="I42" s="311"/>
    </row>
    <row r="43" spans="1:9" ht="20.45" customHeight="1" thickTop="1" x14ac:dyDescent="0.2">
      <c r="A43" s="112" t="s">
        <v>57</v>
      </c>
      <c r="B43" s="381">
        <f>(VKA!B43/VKA!B44)*100</f>
        <v>10.237681728393211</v>
      </c>
      <c r="C43" s="365">
        <f>(VKA!C43/VKA!C44)*100</f>
        <v>7.1199488112696292</v>
      </c>
      <c r="D43" s="382">
        <f>(VKA!D43/VKA!D44)*100</f>
        <v>9.2521315422307868</v>
      </c>
      <c r="E43" s="365">
        <f>(VKA!E43/VKA!E44)*100</f>
        <v>13.990647397666558</v>
      </c>
      <c r="F43" s="367">
        <f>(VKA!F43/VKA!F44)*100</f>
        <v>15.488172612622009</v>
      </c>
      <c r="G43" s="380">
        <v>6.1681999999999997</v>
      </c>
      <c r="H43" s="367">
        <v>5.3921000000000001</v>
      </c>
    </row>
    <row r="44" spans="1:9" ht="20.45" customHeight="1" thickBot="1" x14ac:dyDescent="0.25">
      <c r="A44" s="115" t="s">
        <v>27</v>
      </c>
      <c r="B44" s="68">
        <v>92.714299999999994</v>
      </c>
      <c r="C44" s="69">
        <v>85.947900000000004</v>
      </c>
      <c r="D44" s="69">
        <v>87.753600000000006</v>
      </c>
      <c r="E44" s="69">
        <v>91.298599999999993</v>
      </c>
      <c r="F44" s="89">
        <v>79.375699999999995</v>
      </c>
      <c r="G44" s="68">
        <v>87.418000000000006</v>
      </c>
      <c r="H44" s="71">
        <v>87.418000000000006</v>
      </c>
    </row>
    <row r="45" spans="1:9" ht="13.5" thickTop="1" x14ac:dyDescent="0.2">
      <c r="A45" s="3"/>
      <c r="B45" s="3"/>
      <c r="C45" s="3"/>
      <c r="D45" s="3"/>
      <c r="E45" s="3"/>
      <c r="F45" s="3"/>
      <c r="G45" s="3"/>
      <c r="H45" s="3"/>
    </row>
    <row r="46" spans="1:9" x14ac:dyDescent="0.2">
      <c r="A46" s="3"/>
      <c r="B46" s="31"/>
      <c r="C46" s="31"/>
      <c r="D46" s="31"/>
      <c r="E46" s="31"/>
      <c r="F46" s="31"/>
      <c r="G46" s="31"/>
      <c r="H46" s="31"/>
      <c r="I46" s="31"/>
    </row>
    <row r="47" spans="1:9" x14ac:dyDescent="0.2">
      <c r="A47" s="3"/>
      <c r="B47" s="31"/>
      <c r="C47" s="31"/>
      <c r="D47" s="31"/>
      <c r="E47" s="31"/>
      <c r="F47" s="31"/>
      <c r="G47" s="31"/>
      <c r="H47" s="31"/>
      <c r="I47" s="31"/>
    </row>
    <row r="48" spans="1:9" x14ac:dyDescent="0.2">
      <c r="B48" s="11"/>
      <c r="C48" s="11"/>
      <c r="D48" s="11"/>
      <c r="E48" s="11"/>
      <c r="F48" s="11"/>
      <c r="G48" s="11"/>
      <c r="H48" s="11"/>
    </row>
    <row r="49" spans="2:9" x14ac:dyDescent="0.2">
      <c r="B49" s="11"/>
      <c r="C49" s="11"/>
      <c r="D49" s="11"/>
      <c r="E49" s="11"/>
      <c r="F49" s="11"/>
      <c r="G49" s="11"/>
      <c r="H49" s="11"/>
      <c r="I49" s="11"/>
    </row>
    <row r="50" spans="2:9" x14ac:dyDescent="0.2">
      <c r="B50" s="11"/>
      <c r="C50" s="11"/>
      <c r="D50" s="11"/>
      <c r="E50" s="11"/>
      <c r="F50" s="11"/>
      <c r="G50" s="11"/>
      <c r="H50" s="11"/>
      <c r="I50" s="11"/>
    </row>
  </sheetData>
  <sortState ref="A29:H41">
    <sortCondition descending="1" ref="H28:H41"/>
  </sortState>
  <mergeCells count="5">
    <mergeCell ref="G26:H26"/>
    <mergeCell ref="G4:H4"/>
    <mergeCell ref="B4:F4"/>
    <mergeCell ref="B26:F26"/>
    <mergeCell ref="A1:H1"/>
  </mergeCells>
  <phoneticPr fontId="6" type="noConversion"/>
  <conditionalFormatting sqref="B28:H41">
    <cfRule type="cellIs" dxfId="65" priority="39" operator="equal">
      <formula>MAX(B$28:B$41)</formula>
    </cfRule>
    <cfRule type="cellIs" dxfId="64" priority="40" operator="equal">
      <formula>MIN(B$28:B$41)</formula>
    </cfRule>
  </conditionalFormatting>
  <conditionalFormatting sqref="B8:H10">
    <cfRule type="cellIs" dxfId="63" priority="7" operator="equal">
      <formula>MAX(B$8:B$20)</formula>
    </cfRule>
    <cfRule type="cellIs" dxfId="62" priority="8" operator="equal">
      <formula>MIN(B$8:B$20)</formula>
    </cfRule>
  </conditionalFormatting>
  <conditionalFormatting sqref="B11:H11">
    <cfRule type="cellIs" dxfId="61" priority="5" operator="equal">
      <formula>MAX(B$8:B$20)</formula>
    </cfRule>
    <cfRule type="cellIs" dxfId="60" priority="6" operator="equal">
      <formula>MIN(B$8:B$20)</formula>
    </cfRule>
  </conditionalFormatting>
  <conditionalFormatting sqref="B12:H20">
    <cfRule type="cellIs" dxfId="59" priority="3" operator="equal">
      <formula>MAX(B$8:B$20)</formula>
    </cfRule>
    <cfRule type="cellIs" dxfId="58" priority="4" operator="equal">
      <formula>MIN(B$8:B$20)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&amp;C&amp;11 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28" zoomScale="80" zoomScaleNormal="70" zoomScaleSheetLayoutView="80" workbookViewId="0">
      <selection activeCell="F50" sqref="F50"/>
    </sheetView>
  </sheetViews>
  <sheetFormatPr defaultRowHeight="12.75" x14ac:dyDescent="0.2"/>
  <cols>
    <col min="1" max="1" width="17.7109375" customWidth="1"/>
    <col min="2" max="6" width="10.7109375" customWidth="1"/>
    <col min="7" max="8" width="12.7109375" customWidth="1"/>
    <col min="9" max="9" width="8.42578125" customWidth="1"/>
  </cols>
  <sheetData>
    <row r="1" spans="1:9" ht="25.5" customHeight="1" x14ac:dyDescent="0.2">
      <c r="A1" s="457" t="s">
        <v>93</v>
      </c>
      <c r="B1" s="457"/>
      <c r="C1" s="457"/>
      <c r="D1" s="457"/>
      <c r="E1" s="457"/>
      <c r="F1" s="457"/>
      <c r="G1" s="457"/>
      <c r="H1" s="457"/>
      <c r="I1" s="200"/>
    </row>
    <row r="2" spans="1:9" ht="20.45" customHeight="1" x14ac:dyDescent="0.2"/>
    <row r="3" spans="1:9" ht="20.45" customHeight="1" thickBot="1" x14ac:dyDescent="0.3">
      <c r="A3" s="54" t="s">
        <v>55</v>
      </c>
      <c r="B3" s="2"/>
      <c r="C3" s="2"/>
      <c r="D3" s="2"/>
      <c r="E3" s="2"/>
      <c r="F3" s="2"/>
      <c r="G3" s="2"/>
      <c r="H3" s="186" t="s">
        <v>128</v>
      </c>
    </row>
    <row r="4" spans="1:9" ht="20.45" customHeight="1" thickTop="1" x14ac:dyDescent="0.25">
      <c r="A4" s="90"/>
      <c r="B4" s="458" t="s">
        <v>7</v>
      </c>
      <c r="C4" s="459"/>
      <c r="D4" s="459"/>
      <c r="E4" s="459"/>
      <c r="F4" s="460"/>
      <c r="G4" s="455" t="s">
        <v>23</v>
      </c>
      <c r="H4" s="456"/>
    </row>
    <row r="5" spans="1:9" ht="20.45" customHeight="1" thickBot="1" x14ac:dyDescent="0.3">
      <c r="A5" s="91" t="s">
        <v>0</v>
      </c>
      <c r="B5" s="94" t="s">
        <v>13</v>
      </c>
      <c r="C5" s="92" t="s">
        <v>174</v>
      </c>
      <c r="D5" s="198" t="s">
        <v>150</v>
      </c>
      <c r="E5" s="92" t="s">
        <v>146</v>
      </c>
      <c r="F5" s="93" t="s">
        <v>170</v>
      </c>
      <c r="G5" s="94" t="s">
        <v>61</v>
      </c>
      <c r="H5" s="93" t="s">
        <v>25</v>
      </c>
    </row>
    <row r="6" spans="1:9" ht="20.45" customHeight="1" thickTop="1" x14ac:dyDescent="0.2">
      <c r="A6" s="27" t="s">
        <v>8</v>
      </c>
      <c r="B6" s="261" t="s">
        <v>280</v>
      </c>
      <c r="C6" s="25" t="s">
        <v>281</v>
      </c>
      <c r="D6" s="221" t="s">
        <v>280</v>
      </c>
      <c r="E6" s="25" t="s">
        <v>282</v>
      </c>
      <c r="F6" s="28" t="s">
        <v>283</v>
      </c>
      <c r="G6" s="19"/>
      <c r="H6" s="21"/>
    </row>
    <row r="7" spans="1:9" ht="20.45" customHeight="1" thickBot="1" x14ac:dyDescent="0.25">
      <c r="A7" s="372" t="s">
        <v>9</v>
      </c>
      <c r="B7" s="262" t="s">
        <v>284</v>
      </c>
      <c r="C7" s="263" t="s">
        <v>285</v>
      </c>
      <c r="D7" s="264" t="s">
        <v>286</v>
      </c>
      <c r="E7" s="263" t="s">
        <v>287</v>
      </c>
      <c r="F7" s="265" t="s">
        <v>288</v>
      </c>
      <c r="G7" s="374"/>
      <c r="H7" s="373"/>
    </row>
    <row r="8" spans="1:9" ht="20.45" customHeight="1" thickTop="1" x14ac:dyDescent="0.2">
      <c r="A8" s="73" t="s">
        <v>69</v>
      </c>
      <c r="B8" s="194">
        <v>18.02</v>
      </c>
      <c r="C8" s="63">
        <v>21.08</v>
      </c>
      <c r="D8" s="62">
        <v>19.3</v>
      </c>
      <c r="E8" s="63">
        <v>16.68</v>
      </c>
      <c r="F8" s="195">
        <v>18.170000000000002</v>
      </c>
      <c r="G8" s="194">
        <v>18.649999999999999</v>
      </c>
      <c r="H8" s="371">
        <v>102.98</v>
      </c>
    </row>
    <row r="9" spans="1:9" ht="20.45" customHeight="1" x14ac:dyDescent="0.2">
      <c r="A9" s="78" t="s">
        <v>159</v>
      </c>
      <c r="B9" s="61">
        <v>17.690000000000001</v>
      </c>
      <c r="C9" s="67">
        <v>21.06</v>
      </c>
      <c r="D9" s="66">
        <v>19.13</v>
      </c>
      <c r="E9" s="67">
        <v>16.559999999999999</v>
      </c>
      <c r="F9" s="127">
        <v>17.940000000000001</v>
      </c>
      <c r="G9" s="61">
        <v>18.475999999999999</v>
      </c>
      <c r="H9" s="64">
        <v>102.0192</v>
      </c>
    </row>
    <row r="10" spans="1:9" ht="20.45" customHeight="1" x14ac:dyDescent="0.2">
      <c r="A10" s="78" t="s">
        <v>79</v>
      </c>
      <c r="B10" s="61">
        <v>17.46</v>
      </c>
      <c r="C10" s="67">
        <v>20.05</v>
      </c>
      <c r="D10" s="66">
        <v>19.53</v>
      </c>
      <c r="E10" s="67">
        <v>16.38</v>
      </c>
      <c r="F10" s="127">
        <v>18.22</v>
      </c>
      <c r="G10" s="61">
        <v>18.327999999999999</v>
      </c>
      <c r="H10" s="64">
        <v>101.202</v>
      </c>
    </row>
    <row r="11" spans="1:9" ht="20.45" customHeight="1" x14ac:dyDescent="0.2">
      <c r="A11" s="78" t="s">
        <v>78</v>
      </c>
      <c r="B11" s="61">
        <v>17.760000000000002</v>
      </c>
      <c r="C11" s="67">
        <v>20.22</v>
      </c>
      <c r="D11" s="66">
        <v>19.18</v>
      </c>
      <c r="E11" s="67">
        <v>16.309999999999999</v>
      </c>
      <c r="F11" s="127">
        <v>18.02</v>
      </c>
      <c r="G11" s="61">
        <v>18.297999999999998</v>
      </c>
      <c r="H11" s="64">
        <v>101.0364</v>
      </c>
    </row>
    <row r="12" spans="1:9" ht="20.45" customHeight="1" x14ac:dyDescent="0.2">
      <c r="A12" s="78" t="s">
        <v>156</v>
      </c>
      <c r="B12" s="61">
        <v>17.12</v>
      </c>
      <c r="C12" s="67">
        <v>20.54</v>
      </c>
      <c r="D12" s="66">
        <v>18.96</v>
      </c>
      <c r="E12" s="67">
        <v>16.739999999999998</v>
      </c>
      <c r="F12" s="127">
        <v>17.7</v>
      </c>
      <c r="G12" s="61">
        <v>18.212</v>
      </c>
      <c r="H12" s="64">
        <v>100.5615</v>
      </c>
    </row>
    <row r="13" spans="1:9" ht="20.45" customHeight="1" x14ac:dyDescent="0.2">
      <c r="A13" s="78" t="s">
        <v>244</v>
      </c>
      <c r="B13" s="61">
        <v>17.23</v>
      </c>
      <c r="C13" s="67">
        <v>20.62</v>
      </c>
      <c r="D13" s="66">
        <v>18.940000000000001</v>
      </c>
      <c r="E13" s="67">
        <v>16.440000000000001</v>
      </c>
      <c r="F13" s="127">
        <v>17.75</v>
      </c>
      <c r="G13" s="61">
        <v>18.196000000000002</v>
      </c>
      <c r="H13" s="64">
        <v>100.47320000000001</v>
      </c>
    </row>
    <row r="14" spans="1:9" ht="20.45" customHeight="1" x14ac:dyDescent="0.2">
      <c r="A14" s="73" t="s">
        <v>154</v>
      </c>
      <c r="B14" s="194">
        <v>17.52</v>
      </c>
      <c r="C14" s="63">
        <v>20.8</v>
      </c>
      <c r="D14" s="62">
        <v>18.350000000000001</v>
      </c>
      <c r="E14" s="63">
        <v>16.399999999999999</v>
      </c>
      <c r="F14" s="195">
        <v>17.809999999999999</v>
      </c>
      <c r="G14" s="194">
        <v>18.175999999999998</v>
      </c>
      <c r="H14" s="371">
        <v>100.3627</v>
      </c>
    </row>
    <row r="15" spans="1:9" ht="20.45" customHeight="1" x14ac:dyDescent="0.2">
      <c r="A15" s="78" t="s">
        <v>109</v>
      </c>
      <c r="B15" s="61">
        <v>17.690000000000001</v>
      </c>
      <c r="C15" s="67">
        <v>20.07</v>
      </c>
      <c r="D15" s="66">
        <v>19.149999999999999</v>
      </c>
      <c r="E15" s="67">
        <v>16.079999999999998</v>
      </c>
      <c r="F15" s="127">
        <v>17.850000000000001</v>
      </c>
      <c r="G15" s="61">
        <v>18.167999999999999</v>
      </c>
      <c r="H15" s="64">
        <v>100.3186</v>
      </c>
    </row>
    <row r="16" spans="1:9" ht="20.45" customHeight="1" x14ac:dyDescent="0.2">
      <c r="A16" s="78" t="s">
        <v>246</v>
      </c>
      <c r="B16" s="61">
        <v>17.489999999999998</v>
      </c>
      <c r="C16" s="67">
        <v>20.309999999999999</v>
      </c>
      <c r="D16" s="66">
        <v>18.489999999999998</v>
      </c>
      <c r="E16" s="67">
        <v>16.309999999999999</v>
      </c>
      <c r="F16" s="127">
        <v>18.2</v>
      </c>
      <c r="G16" s="61">
        <v>18.16</v>
      </c>
      <c r="H16" s="64">
        <v>100.2744</v>
      </c>
    </row>
    <row r="17" spans="1:8" ht="20.45" customHeight="1" x14ac:dyDescent="0.2">
      <c r="A17" s="78" t="s">
        <v>160</v>
      </c>
      <c r="B17" s="61">
        <v>16.43</v>
      </c>
      <c r="C17" s="67">
        <v>21.21</v>
      </c>
      <c r="D17" s="66">
        <v>18.25</v>
      </c>
      <c r="E17" s="67">
        <v>16.07</v>
      </c>
      <c r="F17" s="127">
        <v>17.670000000000002</v>
      </c>
      <c r="G17" s="61">
        <v>17.925999999999998</v>
      </c>
      <c r="H17" s="64">
        <v>98.982299999999995</v>
      </c>
    </row>
    <row r="18" spans="1:8" ht="20.45" customHeight="1" x14ac:dyDescent="0.2">
      <c r="A18" s="78" t="s">
        <v>253</v>
      </c>
      <c r="B18" s="61">
        <v>16.84</v>
      </c>
      <c r="C18" s="67">
        <v>20.41</v>
      </c>
      <c r="D18" s="66">
        <v>18.829999999999998</v>
      </c>
      <c r="E18" s="67">
        <v>16.11</v>
      </c>
      <c r="F18" s="127">
        <v>16.399999999999999</v>
      </c>
      <c r="G18" s="61">
        <v>17.718</v>
      </c>
      <c r="H18" s="64">
        <v>97.833799999999997</v>
      </c>
    </row>
    <row r="19" spans="1:8" ht="20.45" customHeight="1" x14ac:dyDescent="0.2">
      <c r="A19" s="78" t="s">
        <v>248</v>
      </c>
      <c r="B19" s="61">
        <v>16.559999999999999</v>
      </c>
      <c r="C19" s="67">
        <v>20.81</v>
      </c>
      <c r="D19" s="66">
        <v>17.98</v>
      </c>
      <c r="E19" s="67">
        <v>15.36</v>
      </c>
      <c r="F19" s="127">
        <v>17.2</v>
      </c>
      <c r="G19" s="61">
        <v>17.582000000000001</v>
      </c>
      <c r="H19" s="64">
        <v>97.082800000000006</v>
      </c>
    </row>
    <row r="20" spans="1:8" ht="20.45" customHeight="1" thickBot="1" x14ac:dyDescent="0.25">
      <c r="A20" s="78" t="s">
        <v>108</v>
      </c>
      <c r="B20" s="61">
        <v>16.579999999999998</v>
      </c>
      <c r="C20" s="67">
        <v>20.13</v>
      </c>
      <c r="D20" s="66">
        <v>18.649999999999999</v>
      </c>
      <c r="E20" s="67">
        <v>15.46</v>
      </c>
      <c r="F20" s="127">
        <v>16.899999999999999</v>
      </c>
      <c r="G20" s="68">
        <v>17.544</v>
      </c>
      <c r="H20" s="71">
        <v>96.873000000000005</v>
      </c>
    </row>
    <row r="21" spans="1:8" ht="20.45" customHeight="1" thickTop="1" thickBot="1" x14ac:dyDescent="0.25">
      <c r="A21" s="32"/>
      <c r="B21" s="162"/>
      <c r="C21" s="162"/>
      <c r="D21" s="162"/>
      <c r="E21" s="162"/>
      <c r="F21" s="162"/>
      <c r="G21" s="23"/>
      <c r="H21" s="383"/>
    </row>
    <row r="22" spans="1:8" ht="20.45" customHeight="1" thickTop="1" x14ac:dyDescent="0.2">
      <c r="A22" s="114" t="s">
        <v>86</v>
      </c>
      <c r="B22" s="85">
        <v>0.70693923429568384</v>
      </c>
      <c r="C22" s="161">
        <v>0.95350325909033484</v>
      </c>
      <c r="D22" s="161">
        <v>0.67022392607792947</v>
      </c>
      <c r="E22" s="161">
        <v>0.50915607513568217</v>
      </c>
      <c r="F22" s="88">
        <v>0.67798755917387921</v>
      </c>
      <c r="G22" s="56">
        <v>0.47260000000000002</v>
      </c>
      <c r="H22" s="59">
        <v>2.6095999999999999</v>
      </c>
    </row>
    <row r="23" spans="1:8" ht="20.45" customHeight="1" thickBot="1" x14ac:dyDescent="0.25">
      <c r="A23" s="113" t="s">
        <v>59</v>
      </c>
      <c r="B23" s="68">
        <v>17.2608</v>
      </c>
      <c r="C23" s="69">
        <v>20.5623</v>
      </c>
      <c r="D23" s="69">
        <v>18.8262</v>
      </c>
      <c r="E23" s="69">
        <v>16.223099999999999</v>
      </c>
      <c r="F23" s="89">
        <v>17.679200000000002</v>
      </c>
      <c r="G23" s="68">
        <v>14.9511</v>
      </c>
      <c r="H23" s="71">
        <v>14.9511</v>
      </c>
    </row>
    <row r="24" spans="1:8" ht="20.45" customHeight="1" thickTop="1" x14ac:dyDescent="0.2">
      <c r="A24" s="40"/>
      <c r="B24" s="41"/>
      <c r="C24" s="41"/>
      <c r="D24" s="41"/>
      <c r="E24" s="41"/>
      <c r="F24" s="41"/>
      <c r="G24" s="41"/>
      <c r="H24" s="41"/>
    </row>
    <row r="25" spans="1:8" ht="20.45" customHeight="1" thickBot="1" x14ac:dyDescent="0.3">
      <c r="A25" s="53" t="s">
        <v>85</v>
      </c>
      <c r="B25" s="82"/>
      <c r="C25" s="82"/>
      <c r="D25" s="82"/>
      <c r="E25" s="82"/>
      <c r="F25" s="42"/>
      <c r="G25" s="187"/>
      <c r="H25" s="187" t="s">
        <v>129</v>
      </c>
    </row>
    <row r="26" spans="1:8" ht="20.45" customHeight="1" thickTop="1" x14ac:dyDescent="0.25">
      <c r="A26" s="95"/>
      <c r="B26" s="458" t="s">
        <v>7</v>
      </c>
      <c r="C26" s="459"/>
      <c r="D26" s="459"/>
      <c r="E26" s="459"/>
      <c r="F26" s="460"/>
      <c r="G26" s="455" t="s">
        <v>23</v>
      </c>
      <c r="H26" s="456"/>
    </row>
    <row r="27" spans="1:8" ht="20.45" customHeight="1" thickBot="1" x14ac:dyDescent="0.3">
      <c r="A27" s="375" t="s">
        <v>0</v>
      </c>
      <c r="B27" s="94" t="s">
        <v>13</v>
      </c>
      <c r="C27" s="92" t="s">
        <v>174</v>
      </c>
      <c r="D27" s="198" t="s">
        <v>150</v>
      </c>
      <c r="E27" s="92" t="s">
        <v>146</v>
      </c>
      <c r="F27" s="93" t="s">
        <v>170</v>
      </c>
      <c r="G27" s="376" t="s">
        <v>61</v>
      </c>
      <c r="H27" s="377" t="s">
        <v>25</v>
      </c>
    </row>
    <row r="28" spans="1:8" ht="20.45" customHeight="1" thickTop="1" x14ac:dyDescent="0.2">
      <c r="A28" s="73" t="s">
        <v>247</v>
      </c>
      <c r="B28" s="130">
        <v>17.7</v>
      </c>
      <c r="C28" s="191">
        <v>21.09</v>
      </c>
      <c r="D28" s="191">
        <v>18.88</v>
      </c>
      <c r="E28" s="191">
        <v>16.55</v>
      </c>
      <c r="F28" s="348">
        <v>17.920000000000002</v>
      </c>
      <c r="G28" s="194">
        <v>18.428000000000001</v>
      </c>
      <c r="H28" s="371">
        <v>103.3481</v>
      </c>
    </row>
    <row r="29" spans="1:8" ht="20.45" customHeight="1" x14ac:dyDescent="0.2">
      <c r="A29" s="73" t="s">
        <v>161</v>
      </c>
      <c r="B29" s="61">
        <v>17.920000000000002</v>
      </c>
      <c r="C29" s="65">
        <v>19.559999999999999</v>
      </c>
      <c r="D29" s="65">
        <v>19.52</v>
      </c>
      <c r="E29" s="65">
        <v>16.63</v>
      </c>
      <c r="F29" s="127">
        <v>17.809999999999999</v>
      </c>
      <c r="G29" s="61">
        <v>18.288</v>
      </c>
      <c r="H29" s="64">
        <v>102.563</v>
      </c>
    </row>
    <row r="30" spans="1:8" ht="20.45" customHeight="1" x14ac:dyDescent="0.2">
      <c r="A30" s="73" t="s">
        <v>254</v>
      </c>
      <c r="B30" s="61">
        <v>17.739999999999998</v>
      </c>
      <c r="C30" s="65">
        <v>19.91</v>
      </c>
      <c r="D30" s="65">
        <v>19.03</v>
      </c>
      <c r="E30" s="65">
        <v>16.07</v>
      </c>
      <c r="F30" s="127">
        <v>17.940000000000001</v>
      </c>
      <c r="G30" s="61">
        <v>18.138000000000002</v>
      </c>
      <c r="H30" s="64">
        <v>101.7217</v>
      </c>
    </row>
    <row r="31" spans="1:8" ht="20.45" customHeight="1" x14ac:dyDescent="0.2">
      <c r="A31" s="73" t="s">
        <v>249</v>
      </c>
      <c r="B31" s="61">
        <v>17.170000000000002</v>
      </c>
      <c r="C31" s="65">
        <v>20.64</v>
      </c>
      <c r="D31" s="65">
        <v>18.38</v>
      </c>
      <c r="E31" s="65">
        <v>16.09</v>
      </c>
      <c r="F31" s="127">
        <v>17.45</v>
      </c>
      <c r="G31" s="61">
        <v>17.946000000000002</v>
      </c>
      <c r="H31" s="64">
        <v>100.64490000000001</v>
      </c>
    </row>
    <row r="32" spans="1:8" ht="20.45" customHeight="1" x14ac:dyDescent="0.2">
      <c r="A32" s="73" t="s">
        <v>118</v>
      </c>
      <c r="B32" s="194">
        <v>17.350000000000001</v>
      </c>
      <c r="C32" s="63">
        <v>20.52</v>
      </c>
      <c r="D32" s="63">
        <v>18.489999999999998</v>
      </c>
      <c r="E32" s="63">
        <v>15.62</v>
      </c>
      <c r="F32" s="195">
        <v>17.690000000000001</v>
      </c>
      <c r="G32" s="61">
        <v>17.934000000000001</v>
      </c>
      <c r="H32" s="64">
        <v>100.5776</v>
      </c>
    </row>
    <row r="33" spans="1:8" ht="20.45" customHeight="1" x14ac:dyDescent="0.2">
      <c r="A33" s="73" t="s">
        <v>251</v>
      </c>
      <c r="B33" s="194">
        <v>16.920000000000002</v>
      </c>
      <c r="C33" s="63">
        <v>20.78</v>
      </c>
      <c r="D33" s="63">
        <v>18.760000000000002</v>
      </c>
      <c r="E33" s="63">
        <v>15.36</v>
      </c>
      <c r="F33" s="195">
        <v>17.510000000000002</v>
      </c>
      <c r="G33" s="61">
        <v>17.866</v>
      </c>
      <c r="H33" s="64">
        <v>100.19629999999999</v>
      </c>
    </row>
    <row r="34" spans="1:8" ht="20.45" customHeight="1" x14ac:dyDescent="0.2">
      <c r="A34" s="73" t="s">
        <v>68</v>
      </c>
      <c r="B34" s="194">
        <v>17.079999999999998</v>
      </c>
      <c r="C34" s="63">
        <v>20.43</v>
      </c>
      <c r="D34" s="63">
        <v>18.440000000000001</v>
      </c>
      <c r="E34" s="63">
        <v>15.51</v>
      </c>
      <c r="F34" s="195">
        <v>17.309999999999999</v>
      </c>
      <c r="G34" s="61">
        <v>17.754000000000001</v>
      </c>
      <c r="H34" s="64">
        <v>99.568200000000004</v>
      </c>
    </row>
    <row r="35" spans="1:8" ht="20.45" customHeight="1" x14ac:dyDescent="0.2">
      <c r="A35" s="73" t="s">
        <v>250</v>
      </c>
      <c r="B35" s="194">
        <v>16.95</v>
      </c>
      <c r="C35" s="63">
        <v>20.36</v>
      </c>
      <c r="D35" s="63">
        <v>18.91</v>
      </c>
      <c r="E35" s="63">
        <v>15.25</v>
      </c>
      <c r="F35" s="195">
        <v>17.3</v>
      </c>
      <c r="G35" s="61">
        <v>17.754000000000001</v>
      </c>
      <c r="H35" s="64">
        <v>99.568200000000004</v>
      </c>
    </row>
    <row r="36" spans="1:8" ht="20.45" customHeight="1" x14ac:dyDescent="0.2">
      <c r="A36" s="73" t="s">
        <v>107</v>
      </c>
      <c r="B36" s="194">
        <v>16.809999999999999</v>
      </c>
      <c r="C36" s="63">
        <v>20.05</v>
      </c>
      <c r="D36" s="63">
        <v>18.32</v>
      </c>
      <c r="E36" s="63">
        <v>16.149999999999999</v>
      </c>
      <c r="F36" s="195">
        <v>17.239999999999998</v>
      </c>
      <c r="G36" s="61">
        <v>17.713999999999999</v>
      </c>
      <c r="H36" s="64">
        <v>99.343800000000002</v>
      </c>
    </row>
    <row r="37" spans="1:8" ht="20.45" customHeight="1" x14ac:dyDescent="0.2">
      <c r="A37" s="73" t="s">
        <v>158</v>
      </c>
      <c r="B37" s="194">
        <v>16.75</v>
      </c>
      <c r="C37" s="63">
        <v>20.62</v>
      </c>
      <c r="D37" s="63">
        <v>18.66</v>
      </c>
      <c r="E37" s="63">
        <v>15.57</v>
      </c>
      <c r="F37" s="195">
        <v>16.89</v>
      </c>
      <c r="G37" s="61">
        <v>17.698</v>
      </c>
      <c r="H37" s="64">
        <v>99.254099999999994</v>
      </c>
    </row>
    <row r="38" spans="1:8" ht="20.45" customHeight="1" x14ac:dyDescent="0.2">
      <c r="A38" s="78" t="s">
        <v>245</v>
      </c>
      <c r="B38" s="61">
        <v>16.96</v>
      </c>
      <c r="C38" s="67">
        <v>20.87</v>
      </c>
      <c r="D38" s="67">
        <v>18.11</v>
      </c>
      <c r="E38" s="67">
        <v>15.63</v>
      </c>
      <c r="F38" s="127">
        <v>16.82</v>
      </c>
      <c r="G38" s="61">
        <v>17.678000000000001</v>
      </c>
      <c r="H38" s="64">
        <v>99.141900000000007</v>
      </c>
    </row>
    <row r="39" spans="1:8" ht="20.45" customHeight="1" x14ac:dyDescent="0.2">
      <c r="A39" s="78" t="s">
        <v>117</v>
      </c>
      <c r="B39" s="61">
        <v>17.11</v>
      </c>
      <c r="C39" s="67">
        <v>19.940000000000001</v>
      </c>
      <c r="D39" s="67">
        <v>18.41</v>
      </c>
      <c r="E39" s="67">
        <v>15.45</v>
      </c>
      <c r="F39" s="127">
        <v>16.75</v>
      </c>
      <c r="G39" s="61">
        <v>17.532</v>
      </c>
      <c r="H39" s="64">
        <v>98.323099999999997</v>
      </c>
    </row>
    <row r="40" spans="1:8" ht="20.45" customHeight="1" x14ac:dyDescent="0.2">
      <c r="A40" s="73" t="s">
        <v>155</v>
      </c>
      <c r="B40" s="130">
        <v>16.86</v>
      </c>
      <c r="C40" s="191">
        <v>20.81</v>
      </c>
      <c r="D40" s="191">
        <v>18.190000000000001</v>
      </c>
      <c r="E40" s="191">
        <v>15.15</v>
      </c>
      <c r="F40" s="348">
        <v>16.57</v>
      </c>
      <c r="G40" s="194">
        <v>17.515999999999998</v>
      </c>
      <c r="H40" s="371">
        <v>98.233400000000003</v>
      </c>
    </row>
    <row r="41" spans="1:8" ht="20.45" customHeight="1" thickBot="1" x14ac:dyDescent="0.25">
      <c r="A41" s="79" t="s">
        <v>116</v>
      </c>
      <c r="B41" s="68">
        <v>16.600000000000001</v>
      </c>
      <c r="C41" s="70">
        <v>19.93</v>
      </c>
      <c r="D41" s="70">
        <v>18.27</v>
      </c>
      <c r="E41" s="70">
        <v>15.19</v>
      </c>
      <c r="F41" s="89">
        <v>16.95</v>
      </c>
      <c r="G41" s="68">
        <v>17.388000000000002</v>
      </c>
      <c r="H41" s="71">
        <v>97.515600000000006</v>
      </c>
    </row>
    <row r="42" spans="1:8" ht="20.45" customHeight="1" thickTop="1" thickBot="1" x14ac:dyDescent="0.25">
      <c r="A42" s="33"/>
      <c r="B42" s="24"/>
      <c r="C42" s="24"/>
      <c r="D42" s="24"/>
      <c r="E42" s="24"/>
      <c r="F42" s="24"/>
      <c r="G42" s="392"/>
      <c r="H42" s="393"/>
    </row>
    <row r="43" spans="1:8" ht="20.45" customHeight="1" thickTop="1" x14ac:dyDescent="0.2">
      <c r="A43" s="112" t="s">
        <v>86</v>
      </c>
      <c r="B43" s="85">
        <v>0.70693923429568384</v>
      </c>
      <c r="C43" s="161">
        <v>0.95350325909033484</v>
      </c>
      <c r="D43" s="161">
        <v>0.67022392607792947</v>
      </c>
      <c r="E43" s="161">
        <v>0.50915607513568217</v>
      </c>
      <c r="F43" s="88">
        <v>0.67798755917387921</v>
      </c>
      <c r="G43" s="56">
        <v>0.45519999999999999</v>
      </c>
      <c r="H43" s="59">
        <v>2.5529999999999999</v>
      </c>
    </row>
    <row r="44" spans="1:8" ht="20.45" customHeight="1" thickBot="1" x14ac:dyDescent="0.25">
      <c r="A44" s="115" t="s">
        <v>59</v>
      </c>
      <c r="B44" s="68">
        <v>17.1371</v>
      </c>
      <c r="C44" s="69">
        <v>20.393599999999999</v>
      </c>
      <c r="D44" s="69">
        <v>18.597899999999999</v>
      </c>
      <c r="E44" s="69">
        <v>15.73</v>
      </c>
      <c r="F44" s="89">
        <v>17.296399999999998</v>
      </c>
      <c r="G44" s="68">
        <v>17.831</v>
      </c>
      <c r="H44" s="71">
        <v>17.831</v>
      </c>
    </row>
    <row r="45" spans="1:8" ht="13.5" thickTop="1" x14ac:dyDescent="0.2">
      <c r="A45" s="3"/>
      <c r="B45" s="3"/>
      <c r="C45" s="3"/>
      <c r="D45" s="3"/>
      <c r="E45" s="3"/>
      <c r="F45" s="3"/>
      <c r="G45" s="3"/>
      <c r="H45" s="3"/>
    </row>
    <row r="46" spans="1:8" x14ac:dyDescent="0.2">
      <c r="A46" s="3"/>
      <c r="B46" s="31"/>
      <c r="C46" s="31"/>
      <c r="D46" s="31"/>
      <c r="E46" s="31"/>
      <c r="F46" s="31"/>
      <c r="G46" s="31"/>
      <c r="H46" s="31"/>
    </row>
    <row r="47" spans="1:8" x14ac:dyDescent="0.2">
      <c r="A47" s="3"/>
      <c r="B47" s="31"/>
      <c r="C47" s="31"/>
      <c r="D47" s="31"/>
      <c r="E47" s="31"/>
      <c r="F47" s="31"/>
      <c r="G47" s="31"/>
      <c r="H47" s="31"/>
    </row>
    <row r="48" spans="1:8" x14ac:dyDescent="0.2">
      <c r="B48" s="11"/>
      <c r="C48" s="11"/>
      <c r="D48" s="11"/>
      <c r="E48" s="11"/>
      <c r="F48" s="11"/>
      <c r="G48" s="11"/>
      <c r="H48" s="11"/>
    </row>
    <row r="49" spans="2:8" x14ac:dyDescent="0.2">
      <c r="B49" s="11"/>
      <c r="C49" s="11"/>
      <c r="D49" s="11"/>
      <c r="E49" s="11"/>
      <c r="F49" s="11"/>
      <c r="G49" s="11"/>
      <c r="H49" s="11"/>
    </row>
    <row r="50" spans="2:8" x14ac:dyDescent="0.2">
      <c r="B50" s="11"/>
      <c r="C50" s="11"/>
      <c r="D50" s="11"/>
      <c r="E50" s="11"/>
      <c r="F50" s="11"/>
      <c r="G50" s="11"/>
      <c r="H50" s="11"/>
    </row>
  </sheetData>
  <mergeCells count="5">
    <mergeCell ref="G26:H26"/>
    <mergeCell ref="G4:H4"/>
    <mergeCell ref="B4:F4"/>
    <mergeCell ref="B26:F26"/>
    <mergeCell ref="A1:H1"/>
  </mergeCells>
  <conditionalFormatting sqref="B8:H13">
    <cfRule type="cellIs" dxfId="57" priority="15" operator="equal">
      <formula>MAX(B$8:B$20)</formula>
    </cfRule>
    <cfRule type="cellIs" dxfId="56" priority="16" operator="equal">
      <formula>MIN(B$8:B$20)</formula>
    </cfRule>
  </conditionalFormatting>
  <conditionalFormatting sqref="B14:H14">
    <cfRule type="cellIs" dxfId="55" priority="13" operator="equal">
      <formula>MAX(B$8:B$20)</formula>
    </cfRule>
    <cfRule type="cellIs" dxfId="54" priority="14" operator="equal">
      <formula>MIN(B$8:B$20)</formula>
    </cfRule>
  </conditionalFormatting>
  <conditionalFormatting sqref="B15:H20">
    <cfRule type="cellIs" dxfId="53" priority="11" operator="equal">
      <formula>MAX(B$8:B$20)</formula>
    </cfRule>
    <cfRule type="cellIs" dxfId="52" priority="12" operator="equal">
      <formula>MIN(B$8:B$20)</formula>
    </cfRule>
  </conditionalFormatting>
  <conditionalFormatting sqref="B28:H39">
    <cfRule type="cellIs" dxfId="51" priority="7" operator="equal">
      <formula>MAX(B$28:B$41)</formula>
    </cfRule>
    <cfRule type="cellIs" dxfId="50" priority="8" operator="equal">
      <formula>MIN(B$28:B$41)</formula>
    </cfRule>
  </conditionalFormatting>
  <conditionalFormatting sqref="B40:H40">
    <cfRule type="cellIs" dxfId="49" priority="5" operator="equal">
      <formula>MAX(B$28:B$41)</formula>
    </cfRule>
    <cfRule type="cellIs" dxfId="48" priority="6" operator="equal">
      <formula>MIN(B$28:B$41)</formula>
    </cfRule>
  </conditionalFormatting>
  <conditionalFormatting sqref="B41:H41">
    <cfRule type="cellIs" dxfId="47" priority="3" operator="equal">
      <formula>MAX(B$28:B$41)</formula>
    </cfRule>
    <cfRule type="cellIs" dxfId="46" priority="4" operator="equal">
      <formula>MIN(B$28:B$41)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&amp;C&amp;11 10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29" zoomScale="80" zoomScaleNormal="70" zoomScaleSheetLayoutView="80" workbookViewId="0">
      <selection activeCell="F50" sqref="F50"/>
    </sheetView>
  </sheetViews>
  <sheetFormatPr defaultRowHeight="12.75" x14ac:dyDescent="0.2"/>
  <cols>
    <col min="1" max="1" width="17.7109375" customWidth="1"/>
    <col min="2" max="6" width="10.7109375" customWidth="1"/>
    <col min="7" max="8" width="12.7109375" customWidth="1"/>
  </cols>
  <sheetData>
    <row r="1" spans="1:8" ht="23.45" customHeight="1" x14ac:dyDescent="0.2">
      <c r="A1" s="457" t="s">
        <v>65</v>
      </c>
      <c r="B1" s="457"/>
      <c r="C1" s="457"/>
      <c r="D1" s="457"/>
      <c r="E1" s="457"/>
      <c r="F1" s="457"/>
      <c r="G1" s="457"/>
      <c r="H1" s="457"/>
    </row>
    <row r="2" spans="1:8" ht="20.45" customHeight="1" x14ac:dyDescent="0.2"/>
    <row r="3" spans="1:8" ht="20.45" customHeight="1" thickBot="1" x14ac:dyDescent="0.3">
      <c r="A3" s="54" t="s">
        <v>122</v>
      </c>
      <c r="B3" s="2"/>
      <c r="C3" s="2"/>
      <c r="D3" s="2"/>
      <c r="E3" s="2"/>
      <c r="F3" s="2"/>
      <c r="G3" s="2"/>
      <c r="H3" s="186" t="s">
        <v>130</v>
      </c>
    </row>
    <row r="4" spans="1:8" ht="20.45" customHeight="1" thickTop="1" x14ac:dyDescent="0.25">
      <c r="A4" s="90"/>
      <c r="B4" s="458" t="s">
        <v>7</v>
      </c>
      <c r="C4" s="459"/>
      <c r="D4" s="459"/>
      <c r="E4" s="459"/>
      <c r="F4" s="460"/>
      <c r="G4" s="455" t="s">
        <v>23</v>
      </c>
      <c r="H4" s="456"/>
    </row>
    <row r="5" spans="1:8" ht="20.45" customHeight="1" thickBot="1" x14ac:dyDescent="0.3">
      <c r="A5" s="91" t="s">
        <v>0</v>
      </c>
      <c r="B5" s="94" t="s">
        <v>13</v>
      </c>
      <c r="C5" s="92" t="s">
        <v>174</v>
      </c>
      <c r="D5" s="198" t="s">
        <v>150</v>
      </c>
      <c r="E5" s="92" t="s">
        <v>146</v>
      </c>
      <c r="F5" s="93" t="s">
        <v>170</v>
      </c>
      <c r="G5" s="94" t="s">
        <v>25</v>
      </c>
      <c r="H5" s="93" t="s">
        <v>61</v>
      </c>
    </row>
    <row r="6" spans="1:8" ht="20.45" customHeight="1" thickTop="1" x14ac:dyDescent="0.2">
      <c r="A6" s="27" t="s">
        <v>8</v>
      </c>
      <c r="B6" s="261" t="s">
        <v>280</v>
      </c>
      <c r="C6" s="25" t="s">
        <v>281</v>
      </c>
      <c r="D6" s="221" t="s">
        <v>280</v>
      </c>
      <c r="E6" s="25" t="s">
        <v>282</v>
      </c>
      <c r="F6" s="28" t="s">
        <v>283</v>
      </c>
      <c r="G6" s="19"/>
      <c r="H6" s="21"/>
    </row>
    <row r="7" spans="1:8" ht="20.45" customHeight="1" thickBot="1" x14ac:dyDescent="0.25">
      <c r="A7" s="26" t="s">
        <v>9</v>
      </c>
      <c r="B7" s="262" t="s">
        <v>284</v>
      </c>
      <c r="C7" s="263" t="s">
        <v>285</v>
      </c>
      <c r="D7" s="264" t="s">
        <v>286</v>
      </c>
      <c r="E7" s="263" t="s">
        <v>287</v>
      </c>
      <c r="F7" s="265" t="s">
        <v>288</v>
      </c>
      <c r="G7" s="360"/>
      <c r="H7" s="361"/>
    </row>
    <row r="8" spans="1:8" ht="20.45" customHeight="1" thickTop="1" x14ac:dyDescent="0.2">
      <c r="A8" s="72" t="s">
        <v>69</v>
      </c>
      <c r="B8" s="56">
        <v>104.3986</v>
      </c>
      <c r="C8" s="58">
        <v>102.5177</v>
      </c>
      <c r="D8" s="57">
        <v>102.517</v>
      </c>
      <c r="E8" s="58">
        <v>102.8165</v>
      </c>
      <c r="F8" s="269">
        <v>102.776</v>
      </c>
      <c r="G8" s="56">
        <v>102.98</v>
      </c>
      <c r="H8" s="59">
        <v>18.649999999999999</v>
      </c>
    </row>
    <row r="9" spans="1:8" ht="20.45" customHeight="1" x14ac:dyDescent="0.2">
      <c r="A9" s="73" t="s">
        <v>159</v>
      </c>
      <c r="B9" s="194">
        <v>102.4867</v>
      </c>
      <c r="C9" s="63">
        <v>102.4204</v>
      </c>
      <c r="D9" s="62">
        <v>101.614</v>
      </c>
      <c r="E9" s="63">
        <v>102.07680000000001</v>
      </c>
      <c r="F9" s="127">
        <v>101.47499999999999</v>
      </c>
      <c r="G9" s="61">
        <v>102.0192</v>
      </c>
      <c r="H9" s="64">
        <v>18.475999999999999</v>
      </c>
    </row>
    <row r="10" spans="1:8" ht="20.45" customHeight="1" x14ac:dyDescent="0.2">
      <c r="A10" s="78" t="s">
        <v>79</v>
      </c>
      <c r="B10" s="61">
        <v>101.1542</v>
      </c>
      <c r="C10" s="67">
        <v>97.508499999999998</v>
      </c>
      <c r="D10" s="66">
        <v>103.73869999999999</v>
      </c>
      <c r="E10" s="67">
        <v>100.96729999999999</v>
      </c>
      <c r="F10" s="127">
        <v>103.05880000000001</v>
      </c>
      <c r="G10" s="61">
        <v>101.202</v>
      </c>
      <c r="H10" s="64">
        <v>18.327999999999999</v>
      </c>
    </row>
    <row r="11" spans="1:8" ht="20.45" customHeight="1" x14ac:dyDescent="0.2">
      <c r="A11" s="78" t="s">
        <v>78</v>
      </c>
      <c r="B11" s="61">
        <v>102.89230000000001</v>
      </c>
      <c r="C11" s="67">
        <v>98.335300000000004</v>
      </c>
      <c r="D11" s="66">
        <v>101.87949999999999</v>
      </c>
      <c r="E11" s="67">
        <v>100.53579999999999</v>
      </c>
      <c r="F11" s="127">
        <v>101.92749999999999</v>
      </c>
      <c r="G11" s="61">
        <v>101.0364</v>
      </c>
      <c r="H11" s="64">
        <v>18.297999999999998</v>
      </c>
    </row>
    <row r="12" spans="1:8" ht="20.45" customHeight="1" x14ac:dyDescent="0.2">
      <c r="A12" s="78" t="s">
        <v>156</v>
      </c>
      <c r="B12" s="61">
        <v>99.1845</v>
      </c>
      <c r="C12" s="67">
        <v>99.891499999999994</v>
      </c>
      <c r="D12" s="66">
        <v>100.711</v>
      </c>
      <c r="E12" s="67">
        <v>103.1863</v>
      </c>
      <c r="F12" s="127">
        <v>100.11750000000001</v>
      </c>
      <c r="G12" s="61">
        <v>100.5615</v>
      </c>
      <c r="H12" s="64">
        <v>18.212</v>
      </c>
    </row>
    <row r="13" spans="1:8" ht="20.45" customHeight="1" x14ac:dyDescent="0.2">
      <c r="A13" s="78" t="s">
        <v>244</v>
      </c>
      <c r="B13" s="61">
        <v>99.821700000000007</v>
      </c>
      <c r="C13" s="67">
        <v>100.28060000000001</v>
      </c>
      <c r="D13" s="66">
        <v>100.60469999999999</v>
      </c>
      <c r="E13" s="67">
        <v>101.33710000000001</v>
      </c>
      <c r="F13" s="127">
        <v>100.4003</v>
      </c>
      <c r="G13" s="61">
        <v>100.47320000000001</v>
      </c>
      <c r="H13" s="64">
        <v>18.196000000000002</v>
      </c>
    </row>
    <row r="14" spans="1:8" ht="20.45" customHeight="1" x14ac:dyDescent="0.2">
      <c r="A14" s="78" t="s">
        <v>154</v>
      </c>
      <c r="B14" s="61">
        <v>101.5018</v>
      </c>
      <c r="C14" s="67">
        <v>101.15600000000001</v>
      </c>
      <c r="D14" s="66">
        <v>97.470799999999997</v>
      </c>
      <c r="E14" s="67">
        <v>101.09059999999999</v>
      </c>
      <c r="F14" s="127">
        <v>100.7397</v>
      </c>
      <c r="G14" s="61">
        <v>100.3627</v>
      </c>
      <c r="H14" s="64">
        <v>18.175999999999998</v>
      </c>
    </row>
    <row r="15" spans="1:8" ht="20.45" customHeight="1" x14ac:dyDescent="0.2">
      <c r="A15" s="78" t="s">
        <v>109</v>
      </c>
      <c r="B15" s="61">
        <v>102.4867</v>
      </c>
      <c r="C15" s="67">
        <v>97.605800000000002</v>
      </c>
      <c r="D15" s="66">
        <v>101.72020000000001</v>
      </c>
      <c r="E15" s="67">
        <v>99.118099999999998</v>
      </c>
      <c r="F15" s="127">
        <v>100.9659</v>
      </c>
      <c r="G15" s="61">
        <v>100.3186</v>
      </c>
      <c r="H15" s="64">
        <v>18.167999999999999</v>
      </c>
    </row>
    <row r="16" spans="1:8" ht="20.45" customHeight="1" x14ac:dyDescent="0.2">
      <c r="A16" s="78" t="s">
        <v>246</v>
      </c>
      <c r="B16" s="61">
        <v>101.328</v>
      </c>
      <c r="C16" s="67">
        <v>98.772999999999996</v>
      </c>
      <c r="D16" s="66">
        <v>98.214399999999998</v>
      </c>
      <c r="E16" s="67">
        <v>100.53579999999999</v>
      </c>
      <c r="F16" s="127">
        <v>102.9457</v>
      </c>
      <c r="G16" s="61">
        <v>100.2744</v>
      </c>
      <c r="H16" s="64">
        <v>18.16</v>
      </c>
    </row>
    <row r="17" spans="1:8" ht="20.45" customHeight="1" x14ac:dyDescent="0.2">
      <c r="A17" s="78" t="s">
        <v>160</v>
      </c>
      <c r="B17" s="61">
        <v>95.186999999999998</v>
      </c>
      <c r="C17" s="67">
        <v>103.1499</v>
      </c>
      <c r="D17" s="66">
        <v>96.939599999999999</v>
      </c>
      <c r="E17" s="67">
        <v>99.056399999999996</v>
      </c>
      <c r="F17" s="127">
        <v>99.947800000000001</v>
      </c>
      <c r="G17" s="61">
        <v>98.982299999999995</v>
      </c>
      <c r="H17" s="64">
        <v>17.925999999999998</v>
      </c>
    </row>
    <row r="18" spans="1:8" ht="20.45" customHeight="1" x14ac:dyDescent="0.2">
      <c r="A18" s="78" t="s">
        <v>253</v>
      </c>
      <c r="B18" s="61">
        <v>97.562299999999993</v>
      </c>
      <c r="C18" s="67">
        <v>99.259299999999996</v>
      </c>
      <c r="D18" s="66">
        <v>100.0204</v>
      </c>
      <c r="E18" s="67">
        <v>99.302999999999997</v>
      </c>
      <c r="F18" s="127">
        <v>92.764200000000002</v>
      </c>
      <c r="G18" s="61">
        <v>97.833799999999997</v>
      </c>
      <c r="H18" s="64">
        <v>17.718</v>
      </c>
    </row>
    <row r="19" spans="1:8" ht="20.45" customHeight="1" x14ac:dyDescent="0.2">
      <c r="A19" s="78" t="s">
        <v>248</v>
      </c>
      <c r="B19" s="61">
        <v>95.940100000000001</v>
      </c>
      <c r="C19" s="67">
        <v>101.2046</v>
      </c>
      <c r="D19" s="66">
        <v>95.505399999999995</v>
      </c>
      <c r="E19" s="67">
        <v>94.679900000000004</v>
      </c>
      <c r="F19" s="127">
        <v>97.289299999999997</v>
      </c>
      <c r="G19" s="61">
        <v>97.082800000000006</v>
      </c>
      <c r="H19" s="64">
        <v>17.582000000000001</v>
      </c>
    </row>
    <row r="20" spans="1:8" ht="20.45" customHeight="1" thickBot="1" x14ac:dyDescent="0.25">
      <c r="A20" s="78" t="s">
        <v>108</v>
      </c>
      <c r="B20" s="61">
        <v>96.055999999999997</v>
      </c>
      <c r="C20" s="67">
        <v>97.897599999999997</v>
      </c>
      <c r="D20" s="66">
        <v>99.064300000000003</v>
      </c>
      <c r="E20" s="67">
        <v>95.296300000000002</v>
      </c>
      <c r="F20" s="127">
        <v>95.592399999999998</v>
      </c>
      <c r="G20" s="68">
        <v>96.873000000000005</v>
      </c>
      <c r="H20" s="71">
        <v>17.544</v>
      </c>
    </row>
    <row r="21" spans="1:8" ht="20.45" customHeight="1" thickTop="1" thickBot="1" x14ac:dyDescent="0.25">
      <c r="A21" s="32"/>
      <c r="B21" s="162"/>
      <c r="C21" s="162"/>
      <c r="D21" s="162"/>
      <c r="E21" s="162"/>
      <c r="F21" s="162"/>
      <c r="G21" s="23"/>
      <c r="H21" s="383"/>
    </row>
    <row r="22" spans="1:8" ht="20.45" customHeight="1" thickTop="1" x14ac:dyDescent="0.2">
      <c r="A22" s="112" t="s">
        <v>57</v>
      </c>
      <c r="B22" s="84">
        <f>(CA!B22/CA!B23)*100</f>
        <v>4.0956342365109606</v>
      </c>
      <c r="C22" s="58">
        <f>(CA!C22/CA!C23)*100</f>
        <v>4.6371430194595682</v>
      </c>
      <c r="D22" s="57">
        <f>(CA!D22/CA!D23)*100</f>
        <v>3.5600595238440551</v>
      </c>
      <c r="E22" s="58">
        <f>(CA!E22/CA!E23)*100</f>
        <v>3.1384635189062648</v>
      </c>
      <c r="F22" s="161">
        <f>(CA!F22/CA!F23)*100</f>
        <v>3.8349447892092354</v>
      </c>
      <c r="G22" s="56">
        <v>2.6095999999999999</v>
      </c>
      <c r="H22" s="59">
        <v>0.47260000000000002</v>
      </c>
    </row>
    <row r="23" spans="1:8" ht="20.45" customHeight="1" thickBot="1" x14ac:dyDescent="0.25">
      <c r="A23" s="113" t="s">
        <v>59</v>
      </c>
      <c r="B23" s="68">
        <v>17.2608</v>
      </c>
      <c r="C23" s="69">
        <v>20.5623</v>
      </c>
      <c r="D23" s="69">
        <v>18.8262</v>
      </c>
      <c r="E23" s="69">
        <v>16.223099999999999</v>
      </c>
      <c r="F23" s="89">
        <v>17.679200000000002</v>
      </c>
      <c r="G23" s="68">
        <v>14.9511</v>
      </c>
      <c r="H23" s="71">
        <v>14.9511</v>
      </c>
    </row>
    <row r="24" spans="1:8" ht="20.45" customHeight="1" thickTop="1" x14ac:dyDescent="0.2">
      <c r="A24" s="40"/>
      <c r="B24" s="41"/>
      <c r="C24" s="41"/>
      <c r="D24" s="41"/>
      <c r="E24" s="41"/>
      <c r="F24" s="41"/>
      <c r="G24" s="41"/>
    </row>
    <row r="25" spans="1:8" ht="20.45" customHeight="1" thickBot="1" x14ac:dyDescent="0.3">
      <c r="A25" s="53" t="s">
        <v>85</v>
      </c>
      <c r="B25" s="82"/>
      <c r="C25" s="82"/>
      <c r="D25" s="82"/>
      <c r="E25" s="82"/>
      <c r="F25" s="42"/>
      <c r="G25" s="187"/>
      <c r="H25" s="187" t="s">
        <v>131</v>
      </c>
    </row>
    <row r="26" spans="1:8" ht="20.45" customHeight="1" thickTop="1" x14ac:dyDescent="0.25">
      <c r="A26" s="95"/>
      <c r="B26" s="458" t="s">
        <v>7</v>
      </c>
      <c r="C26" s="459"/>
      <c r="D26" s="459"/>
      <c r="E26" s="459"/>
      <c r="F26" s="460"/>
      <c r="G26" s="455" t="s">
        <v>23</v>
      </c>
      <c r="H26" s="456"/>
    </row>
    <row r="27" spans="1:8" ht="20.45" customHeight="1" thickBot="1" x14ac:dyDescent="0.3">
      <c r="A27" s="96" t="s">
        <v>0</v>
      </c>
      <c r="B27" s="94" t="s">
        <v>13</v>
      </c>
      <c r="C27" s="92" t="s">
        <v>174</v>
      </c>
      <c r="D27" s="198" t="s">
        <v>150</v>
      </c>
      <c r="E27" s="92" t="s">
        <v>146</v>
      </c>
      <c r="F27" s="93" t="s">
        <v>170</v>
      </c>
      <c r="G27" s="358" t="s">
        <v>25</v>
      </c>
      <c r="H27" s="359" t="s">
        <v>61</v>
      </c>
    </row>
    <row r="28" spans="1:8" ht="20.45" customHeight="1" thickTop="1" x14ac:dyDescent="0.2">
      <c r="A28" s="72" t="s">
        <v>247</v>
      </c>
      <c r="B28" s="130">
        <v>103.28440000000001</v>
      </c>
      <c r="C28" s="191">
        <v>103.4149</v>
      </c>
      <c r="D28" s="191">
        <v>101.5171</v>
      </c>
      <c r="E28" s="191">
        <v>105.21299999999999</v>
      </c>
      <c r="F28" s="348">
        <v>103.6052</v>
      </c>
      <c r="G28" s="56">
        <v>103.3481</v>
      </c>
      <c r="H28" s="59">
        <v>18.428000000000001</v>
      </c>
    </row>
    <row r="29" spans="1:8" ht="20.45" customHeight="1" x14ac:dyDescent="0.2">
      <c r="A29" s="73" t="s">
        <v>161</v>
      </c>
      <c r="B29" s="134">
        <v>104.5682</v>
      </c>
      <c r="C29" s="192">
        <v>95.912599999999998</v>
      </c>
      <c r="D29" s="192">
        <v>104.95829999999999</v>
      </c>
      <c r="E29" s="192">
        <v>105.7216</v>
      </c>
      <c r="F29" s="193">
        <v>102.9692</v>
      </c>
      <c r="G29" s="61">
        <v>102.563</v>
      </c>
      <c r="H29" s="64">
        <v>18.288</v>
      </c>
    </row>
    <row r="30" spans="1:8" ht="20.45" customHeight="1" x14ac:dyDescent="0.2">
      <c r="A30" s="73" t="s">
        <v>254</v>
      </c>
      <c r="B30" s="61">
        <v>103.51779999999999</v>
      </c>
      <c r="C30" s="65">
        <v>97.628799999999998</v>
      </c>
      <c r="D30" s="65">
        <v>102.3236</v>
      </c>
      <c r="E30" s="65">
        <v>102.1615</v>
      </c>
      <c r="F30" s="127">
        <v>103.7208</v>
      </c>
      <c r="G30" s="61">
        <v>101.7217</v>
      </c>
      <c r="H30" s="64">
        <v>18.138000000000002</v>
      </c>
    </row>
    <row r="31" spans="1:8" ht="20.45" customHeight="1" x14ac:dyDescent="0.2">
      <c r="A31" s="73" t="s">
        <v>249</v>
      </c>
      <c r="B31" s="61">
        <v>100.1917</v>
      </c>
      <c r="C31" s="65">
        <v>101.2084</v>
      </c>
      <c r="D31" s="65">
        <v>98.828599999999994</v>
      </c>
      <c r="E31" s="65">
        <v>102.2886</v>
      </c>
      <c r="F31" s="127">
        <v>100.8879</v>
      </c>
      <c r="G31" s="61">
        <v>100.64490000000001</v>
      </c>
      <c r="H31" s="64">
        <v>17.946000000000002</v>
      </c>
    </row>
    <row r="32" spans="1:8" ht="20.45" customHeight="1" x14ac:dyDescent="0.2">
      <c r="A32" s="73" t="s">
        <v>118</v>
      </c>
      <c r="B32" s="61">
        <v>101.24209999999999</v>
      </c>
      <c r="C32" s="65">
        <v>100.6199</v>
      </c>
      <c r="D32" s="65">
        <v>99.420100000000005</v>
      </c>
      <c r="E32" s="65">
        <v>99.300700000000006</v>
      </c>
      <c r="F32" s="127">
        <v>102.2754</v>
      </c>
      <c r="G32" s="61">
        <v>100.5776</v>
      </c>
      <c r="H32" s="64">
        <v>17.934000000000001</v>
      </c>
    </row>
    <row r="33" spans="1:9" ht="20.45" customHeight="1" x14ac:dyDescent="0.2">
      <c r="A33" s="73" t="s">
        <v>251</v>
      </c>
      <c r="B33" s="61">
        <v>98.732900000000001</v>
      </c>
      <c r="C33" s="65">
        <v>101.89490000000001</v>
      </c>
      <c r="D33" s="65">
        <v>100.87179999999999</v>
      </c>
      <c r="E33" s="65">
        <v>97.647800000000004</v>
      </c>
      <c r="F33" s="127">
        <v>101.23480000000001</v>
      </c>
      <c r="G33" s="61">
        <v>100.19629999999999</v>
      </c>
      <c r="H33" s="64">
        <v>17.866</v>
      </c>
    </row>
    <row r="34" spans="1:9" ht="20.45" customHeight="1" x14ac:dyDescent="0.2">
      <c r="A34" s="73" t="s">
        <v>68</v>
      </c>
      <c r="B34" s="61">
        <v>99.666600000000003</v>
      </c>
      <c r="C34" s="65">
        <v>100.1786</v>
      </c>
      <c r="D34" s="65">
        <v>99.151200000000003</v>
      </c>
      <c r="E34" s="65">
        <v>98.601399999999998</v>
      </c>
      <c r="F34" s="127">
        <v>100.07850000000001</v>
      </c>
      <c r="G34" s="61">
        <v>99.568200000000004</v>
      </c>
      <c r="H34" s="64">
        <v>17.754000000000001</v>
      </c>
    </row>
    <row r="35" spans="1:9" ht="20.45" customHeight="1" x14ac:dyDescent="0.2">
      <c r="A35" s="73" t="s">
        <v>250</v>
      </c>
      <c r="B35" s="61">
        <v>98.908000000000001</v>
      </c>
      <c r="C35" s="65">
        <v>99.835400000000007</v>
      </c>
      <c r="D35" s="65">
        <v>101.6784</v>
      </c>
      <c r="E35" s="65">
        <v>96.948499999999996</v>
      </c>
      <c r="F35" s="127">
        <v>100.0206</v>
      </c>
      <c r="G35" s="61">
        <v>99.568200000000004</v>
      </c>
      <c r="H35" s="64">
        <v>17.754000000000001</v>
      </c>
    </row>
    <row r="36" spans="1:9" ht="20.45" customHeight="1" x14ac:dyDescent="0.2">
      <c r="A36" s="73" t="s">
        <v>107</v>
      </c>
      <c r="B36" s="61">
        <v>98.090999999999994</v>
      </c>
      <c r="C36" s="65">
        <v>98.315299999999993</v>
      </c>
      <c r="D36" s="65">
        <v>98.506</v>
      </c>
      <c r="E36" s="65">
        <v>102.67010000000001</v>
      </c>
      <c r="F36" s="127">
        <v>99.6738</v>
      </c>
      <c r="G36" s="61">
        <v>99.343800000000002</v>
      </c>
      <c r="H36" s="64">
        <v>17.713999999999999</v>
      </c>
    </row>
    <row r="37" spans="1:9" ht="20.45" customHeight="1" x14ac:dyDescent="0.2">
      <c r="A37" s="73" t="s">
        <v>158</v>
      </c>
      <c r="B37" s="194">
        <v>97.740899999999996</v>
      </c>
      <c r="C37" s="63">
        <v>101.1103</v>
      </c>
      <c r="D37" s="63">
        <v>100.33410000000001</v>
      </c>
      <c r="E37" s="63">
        <v>98.982799999999997</v>
      </c>
      <c r="F37" s="195">
        <v>97.650199999999998</v>
      </c>
      <c r="G37" s="61">
        <v>99.254099999999994</v>
      </c>
      <c r="H37" s="64">
        <v>17.698</v>
      </c>
    </row>
    <row r="38" spans="1:9" ht="20.45" customHeight="1" x14ac:dyDescent="0.2">
      <c r="A38" s="73" t="s">
        <v>245</v>
      </c>
      <c r="B38" s="194">
        <v>98.966300000000004</v>
      </c>
      <c r="C38" s="63">
        <v>102.33620000000001</v>
      </c>
      <c r="D38" s="63">
        <v>97.376800000000003</v>
      </c>
      <c r="E38" s="63">
        <v>99.3643</v>
      </c>
      <c r="F38" s="195">
        <v>97.245500000000007</v>
      </c>
      <c r="G38" s="61">
        <v>99.141900000000007</v>
      </c>
      <c r="H38" s="64">
        <v>17.678000000000001</v>
      </c>
    </row>
    <row r="39" spans="1:9" ht="20.45" customHeight="1" x14ac:dyDescent="0.2">
      <c r="A39" s="78" t="s">
        <v>117</v>
      </c>
      <c r="B39" s="61">
        <v>99.8416</v>
      </c>
      <c r="C39" s="67">
        <v>97.775899999999993</v>
      </c>
      <c r="D39" s="67">
        <v>98.989900000000006</v>
      </c>
      <c r="E39" s="67">
        <v>98.22</v>
      </c>
      <c r="F39" s="127">
        <v>96.840800000000002</v>
      </c>
      <c r="G39" s="61">
        <v>98.323099999999997</v>
      </c>
      <c r="H39" s="64">
        <v>17.532</v>
      </c>
    </row>
    <row r="40" spans="1:9" ht="20.45" customHeight="1" x14ac:dyDescent="0.2">
      <c r="A40" s="78" t="s">
        <v>155</v>
      </c>
      <c r="B40" s="61">
        <v>98.382800000000003</v>
      </c>
      <c r="C40" s="67">
        <v>102.042</v>
      </c>
      <c r="D40" s="67">
        <v>97.807000000000002</v>
      </c>
      <c r="E40" s="67">
        <v>96.312799999999996</v>
      </c>
      <c r="F40" s="127">
        <v>95.8001</v>
      </c>
      <c r="G40" s="61">
        <v>98.233400000000003</v>
      </c>
      <c r="H40" s="64">
        <v>17.515999999999998</v>
      </c>
    </row>
    <row r="41" spans="1:9" ht="20.45" customHeight="1" thickBot="1" x14ac:dyDescent="0.25">
      <c r="A41" s="79" t="s">
        <v>116</v>
      </c>
      <c r="B41" s="68">
        <v>96.865600000000001</v>
      </c>
      <c r="C41" s="70">
        <v>97.726900000000001</v>
      </c>
      <c r="D41" s="70">
        <v>98.237099999999998</v>
      </c>
      <c r="E41" s="70">
        <v>96.567099999999996</v>
      </c>
      <c r="F41" s="89">
        <v>97.997100000000003</v>
      </c>
      <c r="G41" s="68">
        <v>97.515600000000006</v>
      </c>
      <c r="H41" s="71">
        <v>17.388000000000002</v>
      </c>
    </row>
    <row r="42" spans="1:9" ht="20.45" customHeight="1" thickTop="1" thickBot="1" x14ac:dyDescent="0.25">
      <c r="A42" s="33"/>
      <c r="B42" s="24"/>
      <c r="C42" s="24"/>
      <c r="D42" s="24"/>
      <c r="E42" s="24"/>
      <c r="F42" s="24"/>
      <c r="G42" s="392"/>
      <c r="H42" s="393"/>
      <c r="I42" s="311"/>
    </row>
    <row r="43" spans="1:9" ht="20.45" customHeight="1" thickTop="1" x14ac:dyDescent="0.2">
      <c r="A43" s="112" t="s">
        <v>57</v>
      </c>
      <c r="B43" s="84">
        <f>(CA!B43/CA!B44)*100</f>
        <v>4.1251975789117399</v>
      </c>
      <c r="C43" s="58">
        <f>(CA!C43/CA!C44)*100</f>
        <v>4.6755024080610328</v>
      </c>
      <c r="D43" s="57">
        <f>(CA!D43/CA!D44)*100</f>
        <v>3.6037613175569798</v>
      </c>
      <c r="E43" s="58">
        <f>(CA!E43/CA!E44)*100</f>
        <v>3.2368472672325628</v>
      </c>
      <c r="F43" s="161">
        <f>(CA!F43/CA!F44)*100</f>
        <v>3.9198189170803128</v>
      </c>
      <c r="G43" s="56">
        <v>2.5529999999999999</v>
      </c>
      <c r="H43" s="59">
        <v>0.45519999999999999</v>
      </c>
    </row>
    <row r="44" spans="1:9" ht="20.45" customHeight="1" thickBot="1" x14ac:dyDescent="0.25">
      <c r="A44" s="115" t="s">
        <v>59</v>
      </c>
      <c r="B44" s="68">
        <v>17.1371</v>
      </c>
      <c r="C44" s="69">
        <v>20.393599999999999</v>
      </c>
      <c r="D44" s="69">
        <v>18.597899999999999</v>
      </c>
      <c r="E44" s="69">
        <v>15.73</v>
      </c>
      <c r="F44" s="89">
        <v>17.296399999999998</v>
      </c>
      <c r="G44" s="68">
        <v>17.831</v>
      </c>
      <c r="H44" s="71">
        <v>17.831</v>
      </c>
    </row>
    <row r="45" spans="1:9" ht="13.5" thickTop="1" x14ac:dyDescent="0.2">
      <c r="A45" s="3"/>
      <c r="B45" s="3"/>
      <c r="C45" s="3"/>
      <c r="D45" s="3"/>
      <c r="E45" s="3"/>
      <c r="F45" s="3"/>
      <c r="G45" s="3"/>
      <c r="H45" s="3"/>
    </row>
    <row r="46" spans="1:9" x14ac:dyDescent="0.2">
      <c r="A46" s="3"/>
      <c r="B46" s="31"/>
      <c r="C46" s="31"/>
      <c r="D46" s="31"/>
      <c r="E46" s="31"/>
      <c r="F46" s="31"/>
      <c r="G46" s="31"/>
      <c r="H46" s="31"/>
    </row>
    <row r="47" spans="1:9" x14ac:dyDescent="0.2">
      <c r="A47" s="3"/>
      <c r="B47" s="31"/>
      <c r="C47" s="31"/>
      <c r="D47" s="31"/>
      <c r="E47" s="31"/>
      <c r="F47" s="31"/>
      <c r="G47" s="31"/>
      <c r="H47" s="31"/>
    </row>
    <row r="48" spans="1:9" x14ac:dyDescent="0.2">
      <c r="B48" s="11"/>
      <c r="C48" s="11"/>
      <c r="D48" s="11"/>
      <c r="E48" s="11"/>
      <c r="F48" s="11"/>
      <c r="G48" s="11"/>
      <c r="H48" s="11"/>
    </row>
    <row r="49" spans="2:8" x14ac:dyDescent="0.2">
      <c r="B49" s="11"/>
      <c r="C49" s="11"/>
      <c r="D49" s="11"/>
      <c r="E49" s="11"/>
      <c r="F49" s="11"/>
      <c r="G49" s="11"/>
      <c r="H49" s="11"/>
    </row>
    <row r="50" spans="2:8" x14ac:dyDescent="0.2">
      <c r="B50" s="11"/>
      <c r="C50" s="11"/>
      <c r="D50" s="11"/>
      <c r="E50" s="11"/>
      <c r="F50" s="11"/>
      <c r="G50" s="11"/>
      <c r="H50" s="11"/>
    </row>
  </sheetData>
  <mergeCells count="5">
    <mergeCell ref="G26:H26"/>
    <mergeCell ref="G4:H4"/>
    <mergeCell ref="B4:F4"/>
    <mergeCell ref="B26:F26"/>
    <mergeCell ref="A1:H1"/>
  </mergeCells>
  <conditionalFormatting sqref="B28:H41">
    <cfRule type="cellIs" dxfId="45" priority="7" operator="equal">
      <formula>MAX(B$28:B$41)</formula>
    </cfRule>
    <cfRule type="cellIs" dxfId="44" priority="8" operator="equal">
      <formula>MIN(B$28:B$41)</formula>
    </cfRule>
  </conditionalFormatting>
  <conditionalFormatting sqref="B8:H20">
    <cfRule type="cellIs" dxfId="43" priority="15" operator="equal">
      <formula>MAX(B$8:B$20)</formula>
    </cfRule>
    <cfRule type="cellIs" dxfId="42" priority="16" operator="equal">
      <formula>MIN(B$8:B$20)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&amp;C&amp;11 11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28" zoomScale="80" zoomScaleNormal="70" zoomScaleSheetLayoutView="80" workbookViewId="0">
      <selection activeCell="F50" sqref="F50"/>
    </sheetView>
  </sheetViews>
  <sheetFormatPr defaultRowHeight="12.75" x14ac:dyDescent="0.2"/>
  <cols>
    <col min="1" max="1" width="17.7109375" customWidth="1"/>
    <col min="2" max="6" width="10.7109375" customWidth="1"/>
    <col min="7" max="8" width="12.7109375" customWidth="1"/>
    <col min="9" max="9" width="10" customWidth="1"/>
    <col min="10" max="10" width="8.42578125" customWidth="1"/>
  </cols>
  <sheetData>
    <row r="1" spans="1:10" ht="23.45" customHeight="1" x14ac:dyDescent="0.2">
      <c r="A1" s="457" t="s">
        <v>94</v>
      </c>
      <c r="B1" s="457"/>
      <c r="C1" s="457"/>
      <c r="D1" s="457"/>
      <c r="E1" s="457"/>
      <c r="F1" s="457"/>
      <c r="G1" s="457"/>
      <c r="H1" s="457"/>
      <c r="I1" s="283"/>
      <c r="J1" s="7"/>
    </row>
    <row r="2" spans="1:10" ht="20.45" customHeight="1" x14ac:dyDescent="0.2">
      <c r="A2" s="9"/>
      <c r="B2" s="7"/>
      <c r="C2" s="7"/>
      <c r="D2" s="7"/>
      <c r="E2" s="223"/>
      <c r="F2" s="218"/>
      <c r="G2" s="7"/>
      <c r="H2" s="7"/>
      <c r="I2" s="7"/>
      <c r="J2" s="7"/>
    </row>
    <row r="3" spans="1:10" ht="20.45" customHeight="1" thickBot="1" x14ac:dyDescent="0.3">
      <c r="A3" s="54" t="s">
        <v>121</v>
      </c>
      <c r="B3" s="2"/>
      <c r="C3" s="2"/>
      <c r="D3" s="2"/>
      <c r="E3" s="2"/>
      <c r="F3" s="2"/>
      <c r="G3" s="2"/>
      <c r="H3" s="186" t="s">
        <v>103</v>
      </c>
    </row>
    <row r="4" spans="1:10" ht="20.45" customHeight="1" thickTop="1" x14ac:dyDescent="0.25">
      <c r="A4" s="90"/>
      <c r="B4" s="458" t="s">
        <v>7</v>
      </c>
      <c r="C4" s="459"/>
      <c r="D4" s="459"/>
      <c r="E4" s="459"/>
      <c r="F4" s="460"/>
      <c r="G4" s="455" t="s">
        <v>23</v>
      </c>
      <c r="H4" s="456"/>
    </row>
    <row r="5" spans="1:10" ht="20.45" customHeight="1" thickBot="1" x14ac:dyDescent="0.3">
      <c r="A5" s="91" t="s">
        <v>0</v>
      </c>
      <c r="B5" s="94" t="s">
        <v>13</v>
      </c>
      <c r="C5" s="92" t="s">
        <v>174</v>
      </c>
      <c r="D5" s="198" t="s">
        <v>150</v>
      </c>
      <c r="E5" s="92" t="s">
        <v>146</v>
      </c>
      <c r="F5" s="93" t="s">
        <v>170</v>
      </c>
      <c r="G5" s="94" t="s">
        <v>26</v>
      </c>
      <c r="H5" s="93" t="s">
        <v>25</v>
      </c>
    </row>
    <row r="6" spans="1:10" ht="20.45" customHeight="1" thickTop="1" x14ac:dyDescent="0.2">
      <c r="A6" s="27" t="s">
        <v>8</v>
      </c>
      <c r="B6" s="261" t="s">
        <v>280</v>
      </c>
      <c r="C6" s="25" t="s">
        <v>281</v>
      </c>
      <c r="D6" s="221" t="s">
        <v>280</v>
      </c>
      <c r="E6" s="25" t="s">
        <v>282</v>
      </c>
      <c r="F6" s="28" t="s">
        <v>283</v>
      </c>
      <c r="G6" s="19"/>
      <c r="H6" s="21"/>
    </row>
    <row r="7" spans="1:10" ht="20.45" customHeight="1" thickBot="1" x14ac:dyDescent="0.25">
      <c r="A7" s="26" t="s">
        <v>9</v>
      </c>
      <c r="B7" s="262" t="s">
        <v>284</v>
      </c>
      <c r="C7" s="263" t="s">
        <v>285</v>
      </c>
      <c r="D7" s="264" t="s">
        <v>286</v>
      </c>
      <c r="E7" s="263" t="s">
        <v>287</v>
      </c>
      <c r="F7" s="265" t="s">
        <v>288</v>
      </c>
      <c r="G7" s="360"/>
      <c r="H7" s="361"/>
    </row>
    <row r="8" spans="1:10" ht="20.45" customHeight="1" thickTop="1" x14ac:dyDescent="0.2">
      <c r="A8" s="72" t="s">
        <v>160</v>
      </c>
      <c r="B8" s="56">
        <v>12.99</v>
      </c>
      <c r="C8" s="58">
        <v>20.53</v>
      </c>
      <c r="D8" s="57">
        <v>18.16</v>
      </c>
      <c r="E8" s="58">
        <v>15.83</v>
      </c>
      <c r="F8" s="269">
        <v>16.760000000000002</v>
      </c>
      <c r="G8" s="56">
        <v>16.853999999999999</v>
      </c>
      <c r="H8" s="59">
        <v>106.02460000000001</v>
      </c>
    </row>
    <row r="9" spans="1:10" ht="20.45" customHeight="1" x14ac:dyDescent="0.2">
      <c r="A9" s="73" t="s">
        <v>154</v>
      </c>
      <c r="B9" s="194">
        <v>17.39</v>
      </c>
      <c r="C9" s="63">
        <v>18.559999999999999</v>
      </c>
      <c r="D9" s="62">
        <v>17.75</v>
      </c>
      <c r="E9" s="63">
        <v>15.99</v>
      </c>
      <c r="F9" s="127">
        <v>13.96</v>
      </c>
      <c r="G9" s="61">
        <v>16.73</v>
      </c>
      <c r="H9" s="64">
        <v>105.24460000000001</v>
      </c>
    </row>
    <row r="10" spans="1:10" ht="20.45" customHeight="1" x14ac:dyDescent="0.2">
      <c r="A10" s="78" t="s">
        <v>244</v>
      </c>
      <c r="B10" s="61">
        <v>13.83</v>
      </c>
      <c r="C10" s="67">
        <v>19.489999999999998</v>
      </c>
      <c r="D10" s="66">
        <v>18.04</v>
      </c>
      <c r="E10" s="67">
        <v>16.100000000000001</v>
      </c>
      <c r="F10" s="127">
        <v>14.86</v>
      </c>
      <c r="G10" s="61">
        <v>16.463999999999999</v>
      </c>
      <c r="H10" s="64">
        <v>103.5712</v>
      </c>
    </row>
    <row r="11" spans="1:10" ht="20.45" customHeight="1" x14ac:dyDescent="0.2">
      <c r="A11" s="78" t="s">
        <v>253</v>
      </c>
      <c r="B11" s="61">
        <v>16.88</v>
      </c>
      <c r="C11" s="67">
        <v>17.84</v>
      </c>
      <c r="D11" s="66">
        <v>17.79</v>
      </c>
      <c r="E11" s="67">
        <v>15.09</v>
      </c>
      <c r="F11" s="127">
        <v>14.25</v>
      </c>
      <c r="G11" s="61">
        <v>16.37</v>
      </c>
      <c r="H11" s="64">
        <v>102.9799</v>
      </c>
    </row>
    <row r="12" spans="1:10" ht="20.45" customHeight="1" x14ac:dyDescent="0.2">
      <c r="A12" s="78" t="s">
        <v>156</v>
      </c>
      <c r="B12" s="61">
        <v>15.48</v>
      </c>
      <c r="C12" s="67">
        <v>17.34</v>
      </c>
      <c r="D12" s="66">
        <v>16.600000000000001</v>
      </c>
      <c r="E12" s="67">
        <v>16.079999999999998</v>
      </c>
      <c r="F12" s="127">
        <v>15.97</v>
      </c>
      <c r="G12" s="61">
        <v>16.294</v>
      </c>
      <c r="H12" s="64">
        <v>102.5018</v>
      </c>
    </row>
    <row r="13" spans="1:10" ht="20.45" customHeight="1" x14ac:dyDescent="0.2">
      <c r="A13" s="78" t="s">
        <v>248</v>
      </c>
      <c r="B13" s="61">
        <v>14.97</v>
      </c>
      <c r="C13" s="67">
        <v>19.260000000000002</v>
      </c>
      <c r="D13" s="66">
        <v>17.37</v>
      </c>
      <c r="E13" s="67">
        <v>15.66</v>
      </c>
      <c r="F13" s="127">
        <v>14.08</v>
      </c>
      <c r="G13" s="61">
        <v>16.268000000000001</v>
      </c>
      <c r="H13" s="64">
        <v>102.3382</v>
      </c>
    </row>
    <row r="14" spans="1:10" ht="20.45" customHeight="1" x14ac:dyDescent="0.2">
      <c r="A14" s="78" t="s">
        <v>108</v>
      </c>
      <c r="B14" s="61">
        <v>14.82</v>
      </c>
      <c r="C14" s="67">
        <v>17.89</v>
      </c>
      <c r="D14" s="66">
        <v>16.55</v>
      </c>
      <c r="E14" s="67">
        <v>14.82</v>
      </c>
      <c r="F14" s="127">
        <v>16.37</v>
      </c>
      <c r="G14" s="61">
        <v>16.09</v>
      </c>
      <c r="H14" s="64">
        <v>101.21850000000001</v>
      </c>
    </row>
    <row r="15" spans="1:10" ht="20.45" customHeight="1" x14ac:dyDescent="0.2">
      <c r="A15" s="78" t="s">
        <v>69</v>
      </c>
      <c r="B15" s="61">
        <v>15.52</v>
      </c>
      <c r="C15" s="67">
        <v>17.14</v>
      </c>
      <c r="D15" s="66">
        <v>16.68</v>
      </c>
      <c r="E15" s="67">
        <v>15.8</v>
      </c>
      <c r="F15" s="127">
        <v>15.04</v>
      </c>
      <c r="G15" s="61">
        <v>16.036000000000001</v>
      </c>
      <c r="H15" s="64">
        <v>100.8788</v>
      </c>
    </row>
    <row r="16" spans="1:10" ht="20.45" customHeight="1" x14ac:dyDescent="0.2">
      <c r="A16" s="78" t="s">
        <v>246</v>
      </c>
      <c r="B16" s="61">
        <v>16</v>
      </c>
      <c r="C16" s="67">
        <v>17.649999999999999</v>
      </c>
      <c r="D16" s="66">
        <v>16.28</v>
      </c>
      <c r="E16" s="67">
        <v>14.74</v>
      </c>
      <c r="F16" s="127">
        <v>13.51</v>
      </c>
      <c r="G16" s="61">
        <v>15.635999999999999</v>
      </c>
      <c r="H16" s="64">
        <v>98.362499999999997</v>
      </c>
    </row>
    <row r="17" spans="1:9" ht="20.45" customHeight="1" x14ac:dyDescent="0.2">
      <c r="A17" s="78" t="s">
        <v>159</v>
      </c>
      <c r="B17" s="61">
        <v>15.99</v>
      </c>
      <c r="C17" s="67">
        <v>17.010000000000002</v>
      </c>
      <c r="D17" s="66">
        <v>17.32</v>
      </c>
      <c r="E17" s="67">
        <v>13.38</v>
      </c>
      <c r="F17" s="127">
        <v>13.64</v>
      </c>
      <c r="G17" s="61">
        <v>15.468</v>
      </c>
      <c r="H17" s="64">
        <v>97.305599999999998</v>
      </c>
    </row>
    <row r="18" spans="1:9" ht="20.45" customHeight="1" x14ac:dyDescent="0.2">
      <c r="A18" s="78" t="s">
        <v>109</v>
      </c>
      <c r="B18" s="61">
        <v>13.72</v>
      </c>
      <c r="C18" s="67">
        <v>16.71</v>
      </c>
      <c r="D18" s="66">
        <v>17.059999999999999</v>
      </c>
      <c r="E18" s="67">
        <v>14.91</v>
      </c>
      <c r="F18" s="127">
        <v>13.21</v>
      </c>
      <c r="G18" s="61">
        <v>15.122</v>
      </c>
      <c r="H18" s="64">
        <v>95.129000000000005</v>
      </c>
    </row>
    <row r="19" spans="1:9" ht="20.45" customHeight="1" x14ac:dyDescent="0.2">
      <c r="A19" s="78" t="s">
        <v>79</v>
      </c>
      <c r="B19" s="61">
        <v>15.48</v>
      </c>
      <c r="C19" s="67">
        <v>16.41</v>
      </c>
      <c r="D19" s="66">
        <v>17.04</v>
      </c>
      <c r="E19" s="67">
        <v>13.86</v>
      </c>
      <c r="F19" s="127">
        <v>12.57</v>
      </c>
      <c r="G19" s="61">
        <v>15.071999999999999</v>
      </c>
      <c r="H19" s="64">
        <v>94.814499999999995</v>
      </c>
    </row>
    <row r="20" spans="1:9" ht="20.45" customHeight="1" thickBot="1" x14ac:dyDescent="0.25">
      <c r="A20" s="78" t="s">
        <v>78</v>
      </c>
      <c r="B20" s="61">
        <v>12.49</v>
      </c>
      <c r="C20" s="67">
        <v>15.86</v>
      </c>
      <c r="D20" s="66">
        <v>16.59</v>
      </c>
      <c r="E20" s="67">
        <v>12.66</v>
      </c>
      <c r="F20" s="127">
        <v>13.64</v>
      </c>
      <c r="G20" s="68">
        <v>14.247999999999999</v>
      </c>
      <c r="H20" s="71">
        <v>89.630899999999997</v>
      </c>
    </row>
    <row r="21" spans="1:9" ht="20.45" customHeight="1" thickTop="1" thickBot="1" x14ac:dyDescent="0.25">
      <c r="A21" s="222"/>
      <c r="B21" s="162"/>
      <c r="C21" s="162"/>
      <c r="D21" s="162"/>
      <c r="E21" s="162"/>
      <c r="F21" s="162"/>
      <c r="G21" s="23"/>
      <c r="H21" s="383"/>
      <c r="I21" s="311"/>
    </row>
    <row r="22" spans="1:9" ht="20.45" customHeight="1" thickTop="1" x14ac:dyDescent="0.2">
      <c r="A22" s="114" t="s">
        <v>86</v>
      </c>
      <c r="B22" s="85">
        <v>1.5440926442849059</v>
      </c>
      <c r="C22" s="161">
        <v>1.54972841851557</v>
      </c>
      <c r="D22" s="161">
        <v>1.3273688403955106</v>
      </c>
      <c r="E22" s="161">
        <v>2.0796454603528911</v>
      </c>
      <c r="F22" s="88">
        <v>1.9329267747957903</v>
      </c>
      <c r="G22" s="56">
        <v>1.3172999999999999</v>
      </c>
      <c r="H22" s="59">
        <v>8.2871000000000006</v>
      </c>
    </row>
    <row r="23" spans="1:9" ht="20.45" customHeight="1" thickBot="1" x14ac:dyDescent="0.25">
      <c r="A23" s="113" t="s">
        <v>58</v>
      </c>
      <c r="B23" s="68">
        <v>15.043100000000001</v>
      </c>
      <c r="C23" s="69">
        <v>17.822299999999998</v>
      </c>
      <c r="D23" s="69">
        <v>17.171500000000002</v>
      </c>
      <c r="E23" s="69">
        <v>14.9938</v>
      </c>
      <c r="F23" s="89">
        <v>14.450799999999999</v>
      </c>
      <c r="G23" s="68">
        <v>15.952199999999999</v>
      </c>
      <c r="H23" s="71">
        <v>15.952199999999999</v>
      </c>
    </row>
    <row r="24" spans="1:9" ht="20.45" customHeight="1" thickTop="1" x14ac:dyDescent="0.2">
      <c r="A24" s="40"/>
      <c r="B24" s="41"/>
      <c r="C24" s="41"/>
      <c r="D24" s="41"/>
      <c r="E24" s="41"/>
      <c r="F24" s="43"/>
      <c r="G24" s="43"/>
    </row>
    <row r="25" spans="1:9" ht="20.45" customHeight="1" thickBot="1" x14ac:dyDescent="0.3">
      <c r="A25" s="53" t="s">
        <v>123</v>
      </c>
      <c r="B25" s="82"/>
      <c r="C25" s="82"/>
      <c r="D25" s="82"/>
      <c r="E25" s="82"/>
      <c r="F25" s="44"/>
      <c r="G25" s="187"/>
      <c r="H25" s="187" t="s">
        <v>132</v>
      </c>
    </row>
    <row r="26" spans="1:9" ht="20.45" customHeight="1" thickTop="1" x14ac:dyDescent="0.25">
      <c r="A26" s="95"/>
      <c r="B26" s="458" t="s">
        <v>7</v>
      </c>
      <c r="C26" s="459"/>
      <c r="D26" s="459"/>
      <c r="E26" s="459"/>
      <c r="F26" s="460"/>
      <c r="G26" s="455" t="s">
        <v>23</v>
      </c>
      <c r="H26" s="456"/>
    </row>
    <row r="27" spans="1:9" ht="20.45" customHeight="1" thickBot="1" x14ac:dyDescent="0.3">
      <c r="A27" s="96" t="s">
        <v>0</v>
      </c>
      <c r="B27" s="94" t="s">
        <v>13</v>
      </c>
      <c r="C27" s="92" t="s">
        <v>174</v>
      </c>
      <c r="D27" s="198" t="s">
        <v>150</v>
      </c>
      <c r="E27" s="92" t="s">
        <v>146</v>
      </c>
      <c r="F27" s="93" t="s">
        <v>170</v>
      </c>
      <c r="G27" s="358" t="s">
        <v>26</v>
      </c>
      <c r="H27" s="359" t="s">
        <v>25</v>
      </c>
    </row>
    <row r="28" spans="1:9" ht="20.45" customHeight="1" thickTop="1" x14ac:dyDescent="0.2">
      <c r="A28" s="352" t="s">
        <v>250</v>
      </c>
      <c r="B28" s="130">
        <v>15.61</v>
      </c>
      <c r="C28" s="191">
        <v>18.12</v>
      </c>
      <c r="D28" s="191">
        <v>17.13</v>
      </c>
      <c r="E28" s="191">
        <v>15.22</v>
      </c>
      <c r="F28" s="348">
        <v>15.31</v>
      </c>
      <c r="G28" s="56">
        <v>16.277999999999999</v>
      </c>
      <c r="H28" s="59">
        <v>104.7625</v>
      </c>
    </row>
    <row r="29" spans="1:9" ht="20.45" customHeight="1" x14ac:dyDescent="0.2">
      <c r="A29" s="353" t="s">
        <v>249</v>
      </c>
      <c r="B29" s="134">
        <v>15.27</v>
      </c>
      <c r="C29" s="192">
        <v>18.54</v>
      </c>
      <c r="D29" s="192">
        <v>17.59</v>
      </c>
      <c r="E29" s="192">
        <v>14.92</v>
      </c>
      <c r="F29" s="193">
        <v>14.63</v>
      </c>
      <c r="G29" s="61">
        <v>16.190000000000001</v>
      </c>
      <c r="H29" s="64">
        <v>104.1962</v>
      </c>
    </row>
    <row r="30" spans="1:9" ht="20.45" customHeight="1" x14ac:dyDescent="0.2">
      <c r="A30" s="353" t="s">
        <v>155</v>
      </c>
      <c r="B30" s="61">
        <v>16.170000000000002</v>
      </c>
      <c r="C30" s="65">
        <v>18.649999999999999</v>
      </c>
      <c r="D30" s="65">
        <v>16.8</v>
      </c>
      <c r="E30" s="65">
        <v>14.38</v>
      </c>
      <c r="F30" s="127">
        <v>14.48</v>
      </c>
      <c r="G30" s="61">
        <v>16.096</v>
      </c>
      <c r="H30" s="64">
        <v>103.5912</v>
      </c>
    </row>
    <row r="31" spans="1:9" ht="20.45" customHeight="1" x14ac:dyDescent="0.2">
      <c r="A31" s="353" t="s">
        <v>118</v>
      </c>
      <c r="B31" s="61">
        <v>16.89</v>
      </c>
      <c r="C31" s="65">
        <v>17.760000000000002</v>
      </c>
      <c r="D31" s="65">
        <v>16.43</v>
      </c>
      <c r="E31" s="65">
        <v>13.96</v>
      </c>
      <c r="F31" s="127">
        <v>15.23</v>
      </c>
      <c r="G31" s="61">
        <v>16.053999999999998</v>
      </c>
      <c r="H31" s="64">
        <v>103.32089999999999</v>
      </c>
    </row>
    <row r="32" spans="1:9" ht="20.45" customHeight="1" x14ac:dyDescent="0.2">
      <c r="A32" s="353" t="s">
        <v>116</v>
      </c>
      <c r="B32" s="61">
        <v>15.6</v>
      </c>
      <c r="C32" s="65">
        <v>18.07</v>
      </c>
      <c r="D32" s="65">
        <v>17.11</v>
      </c>
      <c r="E32" s="65">
        <v>15.54</v>
      </c>
      <c r="F32" s="127">
        <v>13.35</v>
      </c>
      <c r="G32" s="61">
        <v>15.933999999999999</v>
      </c>
      <c r="H32" s="64">
        <v>102.54859999999999</v>
      </c>
    </row>
    <row r="33" spans="1:9" ht="20.45" customHeight="1" x14ac:dyDescent="0.2">
      <c r="A33" s="353" t="s">
        <v>251</v>
      </c>
      <c r="B33" s="194">
        <v>16.53</v>
      </c>
      <c r="C33" s="63">
        <v>18.489999999999998</v>
      </c>
      <c r="D33" s="63">
        <v>16.95</v>
      </c>
      <c r="E33" s="63">
        <v>13.08</v>
      </c>
      <c r="F33" s="195">
        <v>14.16</v>
      </c>
      <c r="G33" s="61">
        <v>15.842000000000001</v>
      </c>
      <c r="H33" s="64">
        <v>101.95650000000001</v>
      </c>
    </row>
    <row r="34" spans="1:9" ht="20.45" customHeight="1" x14ac:dyDescent="0.2">
      <c r="A34" s="353" t="s">
        <v>68</v>
      </c>
      <c r="B34" s="194">
        <v>16.149999999999999</v>
      </c>
      <c r="C34" s="63">
        <v>18.239999999999998</v>
      </c>
      <c r="D34" s="63">
        <v>16.32</v>
      </c>
      <c r="E34" s="63">
        <v>14.76</v>
      </c>
      <c r="F34" s="195">
        <v>13.09</v>
      </c>
      <c r="G34" s="61">
        <v>15.712</v>
      </c>
      <c r="H34" s="64">
        <v>101.1198</v>
      </c>
    </row>
    <row r="35" spans="1:9" ht="20.45" customHeight="1" x14ac:dyDescent="0.2">
      <c r="A35" s="353" t="s">
        <v>107</v>
      </c>
      <c r="B35" s="194">
        <v>16.66</v>
      </c>
      <c r="C35" s="63">
        <v>16.510000000000002</v>
      </c>
      <c r="D35" s="63">
        <v>16.62</v>
      </c>
      <c r="E35" s="63">
        <v>16.21</v>
      </c>
      <c r="F35" s="195">
        <v>12.29</v>
      </c>
      <c r="G35" s="61">
        <v>15.657999999999999</v>
      </c>
      <c r="H35" s="64">
        <v>100.7723</v>
      </c>
    </row>
    <row r="36" spans="1:9" ht="20.45" customHeight="1" x14ac:dyDescent="0.2">
      <c r="A36" s="353" t="s">
        <v>117</v>
      </c>
      <c r="B36" s="194">
        <v>15.23</v>
      </c>
      <c r="C36" s="63">
        <v>17.260000000000002</v>
      </c>
      <c r="D36" s="63">
        <v>15.9</v>
      </c>
      <c r="E36" s="63">
        <v>15.15</v>
      </c>
      <c r="F36" s="195">
        <v>13.42</v>
      </c>
      <c r="G36" s="61">
        <v>15.391999999999999</v>
      </c>
      <c r="H36" s="64">
        <v>99.060400000000001</v>
      </c>
    </row>
    <row r="37" spans="1:9" ht="20.45" customHeight="1" x14ac:dyDescent="0.2">
      <c r="A37" s="353" t="s">
        <v>158</v>
      </c>
      <c r="B37" s="194">
        <v>16.010000000000002</v>
      </c>
      <c r="C37" s="63">
        <v>17.63</v>
      </c>
      <c r="D37" s="63">
        <v>16.23</v>
      </c>
      <c r="E37" s="63">
        <v>13.77</v>
      </c>
      <c r="F37" s="195">
        <v>13.23</v>
      </c>
      <c r="G37" s="61">
        <v>15.374000000000001</v>
      </c>
      <c r="H37" s="64">
        <v>98.944500000000005</v>
      </c>
    </row>
    <row r="38" spans="1:9" ht="20.45" customHeight="1" x14ac:dyDescent="0.2">
      <c r="A38" s="353" t="s">
        <v>245</v>
      </c>
      <c r="B38" s="194">
        <v>16.440000000000001</v>
      </c>
      <c r="C38" s="63">
        <v>17.64</v>
      </c>
      <c r="D38" s="63">
        <v>15.52</v>
      </c>
      <c r="E38" s="63">
        <v>13.99</v>
      </c>
      <c r="F38" s="195">
        <v>12.6</v>
      </c>
      <c r="G38" s="61">
        <v>15.238</v>
      </c>
      <c r="H38" s="64">
        <v>98.069199999999995</v>
      </c>
    </row>
    <row r="39" spans="1:9" ht="20.45" customHeight="1" x14ac:dyDescent="0.2">
      <c r="A39" s="292" t="s">
        <v>247</v>
      </c>
      <c r="B39" s="61">
        <v>15.47</v>
      </c>
      <c r="C39" s="67">
        <v>17.170000000000002</v>
      </c>
      <c r="D39" s="67">
        <v>14.98</v>
      </c>
      <c r="E39" s="67">
        <v>14.6</v>
      </c>
      <c r="F39" s="127">
        <v>13.82</v>
      </c>
      <c r="G39" s="61">
        <v>15.208</v>
      </c>
      <c r="H39" s="64">
        <v>97.876199999999997</v>
      </c>
    </row>
    <row r="40" spans="1:9" ht="20.45" customHeight="1" x14ac:dyDescent="0.2">
      <c r="A40" s="292" t="s">
        <v>161</v>
      </c>
      <c r="B40" s="61">
        <v>15.85</v>
      </c>
      <c r="C40" s="67">
        <v>15.3</v>
      </c>
      <c r="D40" s="67">
        <v>15.84</v>
      </c>
      <c r="E40" s="67">
        <v>13.16</v>
      </c>
      <c r="F40" s="127">
        <v>13.81</v>
      </c>
      <c r="G40" s="61">
        <v>14.792</v>
      </c>
      <c r="H40" s="64">
        <v>95.198899999999995</v>
      </c>
    </row>
    <row r="41" spans="1:9" ht="20.45" customHeight="1" thickBot="1" x14ac:dyDescent="0.25">
      <c r="A41" s="354" t="s">
        <v>254</v>
      </c>
      <c r="B41" s="68">
        <v>13.49</v>
      </c>
      <c r="C41" s="70">
        <v>16.22</v>
      </c>
      <c r="D41" s="70">
        <v>15.23</v>
      </c>
      <c r="E41" s="70">
        <v>12.17</v>
      </c>
      <c r="F41" s="89">
        <v>11.71</v>
      </c>
      <c r="G41" s="68">
        <v>13.763999999999999</v>
      </c>
      <c r="H41" s="71">
        <v>88.582800000000006</v>
      </c>
    </row>
    <row r="42" spans="1:9" ht="20.45" customHeight="1" thickTop="1" thickBot="1" x14ac:dyDescent="0.25">
      <c r="A42" s="34"/>
      <c r="B42" s="24"/>
      <c r="C42" s="24"/>
      <c r="D42" s="24"/>
      <c r="E42" s="24"/>
      <c r="F42" s="24"/>
      <c r="G42" s="392"/>
      <c r="H42" s="393"/>
    </row>
    <row r="43" spans="1:9" ht="20.45" customHeight="1" thickTop="1" x14ac:dyDescent="0.2">
      <c r="A43" s="112" t="s">
        <v>86</v>
      </c>
      <c r="B43" s="85">
        <v>1.5440926442849059</v>
      </c>
      <c r="C43" s="161">
        <v>1.54972841851557</v>
      </c>
      <c r="D43" s="161">
        <v>1.3273688403955106</v>
      </c>
      <c r="E43" s="161">
        <v>2.0796454603528911</v>
      </c>
      <c r="F43" s="88">
        <v>1.9329267747957903</v>
      </c>
      <c r="G43" s="56">
        <v>0.96589999999999998</v>
      </c>
      <c r="H43" s="59">
        <v>6.2164000000000001</v>
      </c>
    </row>
    <row r="44" spans="1:9" ht="20.45" customHeight="1" thickBot="1" x14ac:dyDescent="0.25">
      <c r="A44" s="115" t="s">
        <v>58</v>
      </c>
      <c r="B44" s="68">
        <v>15.812099999999999</v>
      </c>
      <c r="C44" s="70">
        <v>17.542899999999999</v>
      </c>
      <c r="D44" s="70">
        <v>16.332100000000001</v>
      </c>
      <c r="E44" s="70">
        <v>14.3507</v>
      </c>
      <c r="F44" s="89">
        <v>13.652100000000001</v>
      </c>
      <c r="G44" s="68">
        <v>15.538</v>
      </c>
      <c r="H44" s="71">
        <v>15.538</v>
      </c>
    </row>
    <row r="45" spans="1:9" ht="13.5" thickTop="1" x14ac:dyDescent="0.2">
      <c r="A45" s="3"/>
      <c r="B45" s="3"/>
      <c r="C45" s="3"/>
      <c r="D45" s="3"/>
      <c r="E45" s="3"/>
      <c r="F45" s="3"/>
      <c r="G45" s="3"/>
      <c r="H45" s="3"/>
    </row>
    <row r="46" spans="1:9" x14ac:dyDescent="0.2">
      <c r="A46" s="3"/>
      <c r="B46" s="31"/>
      <c r="C46" s="31"/>
      <c r="D46" s="31"/>
      <c r="E46" s="31"/>
      <c r="F46" s="31"/>
      <c r="G46" s="31"/>
      <c r="H46" s="31"/>
      <c r="I46" s="31"/>
    </row>
    <row r="47" spans="1:9" x14ac:dyDescent="0.2">
      <c r="A47" s="3"/>
      <c r="B47" s="31"/>
      <c r="C47" s="31"/>
      <c r="D47" s="31"/>
      <c r="E47" s="31"/>
      <c r="F47" s="31"/>
      <c r="G47" s="31"/>
      <c r="H47" s="31"/>
      <c r="I47" s="31"/>
    </row>
    <row r="48" spans="1:9" x14ac:dyDescent="0.2">
      <c r="B48" s="11"/>
      <c r="C48" s="11"/>
      <c r="D48" s="11"/>
      <c r="E48" s="11"/>
      <c r="F48" s="11"/>
      <c r="G48" s="11"/>
      <c r="H48" s="11"/>
    </row>
    <row r="49" spans="2:9" x14ac:dyDescent="0.2">
      <c r="B49" s="11"/>
      <c r="C49" s="11"/>
      <c r="D49" s="11"/>
      <c r="E49" s="11"/>
      <c r="F49" s="11"/>
      <c r="G49" s="11"/>
      <c r="H49" s="11"/>
      <c r="I49" s="11"/>
    </row>
    <row r="50" spans="2:9" x14ac:dyDescent="0.2">
      <c r="B50" s="11"/>
      <c r="C50" s="11"/>
      <c r="D50" s="11"/>
      <c r="E50" s="11"/>
      <c r="F50" s="11"/>
      <c r="G50" s="11"/>
      <c r="H50" s="11"/>
      <c r="I50" s="11"/>
    </row>
  </sheetData>
  <mergeCells count="5">
    <mergeCell ref="G26:H26"/>
    <mergeCell ref="G4:H4"/>
    <mergeCell ref="B4:F4"/>
    <mergeCell ref="B26:F26"/>
    <mergeCell ref="A1:H1"/>
  </mergeCells>
  <conditionalFormatting sqref="B28:H41">
    <cfRule type="cellIs" dxfId="41" priority="7" operator="equal">
      <formula>MAX(B$28:B$41)</formula>
    </cfRule>
    <cfRule type="cellIs" dxfId="40" priority="8" operator="equal">
      <formula>MIN(B$28:B$41)</formula>
    </cfRule>
  </conditionalFormatting>
  <conditionalFormatting sqref="B8:H20">
    <cfRule type="cellIs" dxfId="39" priority="17" operator="equal">
      <formula>MAX(B$8:B$20)</formula>
    </cfRule>
    <cfRule type="cellIs" dxfId="38" priority="18" operator="equal">
      <formula>MIN(B$8:B$20)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Footer>&amp;C&amp;11 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29" zoomScale="80" zoomScaleNormal="70" zoomScaleSheetLayoutView="80" workbookViewId="0">
      <selection activeCell="F50" sqref="F50"/>
    </sheetView>
  </sheetViews>
  <sheetFormatPr defaultRowHeight="12.75" x14ac:dyDescent="0.2"/>
  <cols>
    <col min="1" max="1" width="17.7109375" customWidth="1"/>
    <col min="2" max="6" width="10.7109375" customWidth="1"/>
    <col min="7" max="8" width="12.7109375" customWidth="1"/>
    <col min="9" max="9" width="10" customWidth="1"/>
    <col min="10" max="10" width="8.42578125" customWidth="1"/>
  </cols>
  <sheetData>
    <row r="1" spans="1:10" ht="23.45" customHeight="1" x14ac:dyDescent="0.2">
      <c r="A1" s="457" t="s">
        <v>29</v>
      </c>
      <c r="B1" s="457"/>
      <c r="C1" s="457"/>
      <c r="D1" s="457"/>
      <c r="E1" s="457"/>
      <c r="F1" s="457"/>
      <c r="G1" s="457"/>
      <c r="H1" s="457"/>
      <c r="I1" s="283"/>
      <c r="J1" s="7"/>
    </row>
    <row r="2" spans="1:10" ht="20.45" customHeight="1" x14ac:dyDescent="0.2">
      <c r="A2" s="9"/>
      <c r="B2" s="7"/>
      <c r="C2" s="7"/>
      <c r="D2" s="7"/>
      <c r="E2" s="223"/>
      <c r="F2" s="218"/>
      <c r="G2" s="7"/>
      <c r="H2" s="7"/>
      <c r="I2" s="7"/>
      <c r="J2" s="7"/>
    </row>
    <row r="3" spans="1:10" ht="20.45" customHeight="1" thickBot="1" x14ac:dyDescent="0.3">
      <c r="A3" s="54" t="s">
        <v>121</v>
      </c>
      <c r="B3" s="2"/>
      <c r="C3" s="2"/>
      <c r="D3" s="2"/>
      <c r="E3" s="2"/>
      <c r="F3" s="2"/>
      <c r="G3" s="2"/>
      <c r="H3" s="186" t="s">
        <v>133</v>
      </c>
    </row>
    <row r="4" spans="1:10" ht="20.45" customHeight="1" thickTop="1" x14ac:dyDescent="0.25">
      <c r="A4" s="90"/>
      <c r="B4" s="458" t="s">
        <v>7</v>
      </c>
      <c r="C4" s="459"/>
      <c r="D4" s="459"/>
      <c r="E4" s="459"/>
      <c r="F4" s="460"/>
      <c r="G4" s="455" t="s">
        <v>23</v>
      </c>
      <c r="H4" s="456"/>
    </row>
    <row r="5" spans="1:10" ht="20.45" customHeight="1" thickBot="1" x14ac:dyDescent="0.3">
      <c r="A5" s="91" t="s">
        <v>0</v>
      </c>
      <c r="B5" s="94" t="s">
        <v>13</v>
      </c>
      <c r="C5" s="92" t="s">
        <v>174</v>
      </c>
      <c r="D5" s="198" t="s">
        <v>150</v>
      </c>
      <c r="E5" s="92" t="s">
        <v>146</v>
      </c>
      <c r="F5" s="93" t="s">
        <v>170</v>
      </c>
      <c r="G5" s="94" t="s">
        <v>25</v>
      </c>
      <c r="H5" s="93" t="s">
        <v>26</v>
      </c>
    </row>
    <row r="6" spans="1:10" ht="20.45" customHeight="1" thickTop="1" x14ac:dyDescent="0.2">
      <c r="A6" s="27" t="s">
        <v>8</v>
      </c>
      <c r="B6" s="261" t="s">
        <v>280</v>
      </c>
      <c r="C6" s="25" t="s">
        <v>281</v>
      </c>
      <c r="D6" s="221" t="s">
        <v>280</v>
      </c>
      <c r="E6" s="25" t="s">
        <v>282</v>
      </c>
      <c r="F6" s="28" t="s">
        <v>283</v>
      </c>
      <c r="G6" s="19"/>
      <c r="H6" s="21"/>
    </row>
    <row r="7" spans="1:10" ht="20.45" customHeight="1" thickBot="1" x14ac:dyDescent="0.25">
      <c r="A7" s="26" t="s">
        <v>9</v>
      </c>
      <c r="B7" s="262" t="s">
        <v>284</v>
      </c>
      <c r="C7" s="263" t="s">
        <v>285</v>
      </c>
      <c r="D7" s="264" t="s">
        <v>286</v>
      </c>
      <c r="E7" s="263" t="s">
        <v>287</v>
      </c>
      <c r="F7" s="265" t="s">
        <v>288</v>
      </c>
      <c r="G7" s="360"/>
      <c r="H7" s="361"/>
    </row>
    <row r="8" spans="1:10" ht="20.45" customHeight="1" thickTop="1" x14ac:dyDescent="0.2">
      <c r="A8" s="72" t="s">
        <v>160</v>
      </c>
      <c r="B8" s="56">
        <v>86.352000000000004</v>
      </c>
      <c r="C8" s="58">
        <v>115.1927</v>
      </c>
      <c r="D8" s="57">
        <v>105.7564</v>
      </c>
      <c r="E8" s="58">
        <v>105.5766</v>
      </c>
      <c r="F8" s="269">
        <v>115.98</v>
      </c>
      <c r="G8" s="56">
        <v>106.02460000000001</v>
      </c>
      <c r="H8" s="59">
        <v>16.853999999999999</v>
      </c>
    </row>
    <row r="9" spans="1:10" ht="20.45" customHeight="1" x14ac:dyDescent="0.2">
      <c r="A9" s="73" t="s">
        <v>154</v>
      </c>
      <c r="B9" s="194">
        <v>115.6014</v>
      </c>
      <c r="C9" s="63">
        <v>104.1392</v>
      </c>
      <c r="D9" s="62">
        <v>103.3687</v>
      </c>
      <c r="E9" s="63">
        <v>106.6438</v>
      </c>
      <c r="F9" s="127">
        <v>96.603899999999996</v>
      </c>
      <c r="G9" s="61">
        <v>105.24460000000001</v>
      </c>
      <c r="H9" s="64">
        <v>16.73</v>
      </c>
    </row>
    <row r="10" spans="1:10" ht="20.45" customHeight="1" x14ac:dyDescent="0.2">
      <c r="A10" s="78" t="s">
        <v>244</v>
      </c>
      <c r="B10" s="61">
        <v>91.936000000000007</v>
      </c>
      <c r="C10" s="67">
        <v>109.3573</v>
      </c>
      <c r="D10" s="66">
        <v>105.05759999999999</v>
      </c>
      <c r="E10" s="67">
        <v>107.37739999999999</v>
      </c>
      <c r="F10" s="127">
        <v>102.8319</v>
      </c>
      <c r="G10" s="61">
        <v>103.5712</v>
      </c>
      <c r="H10" s="64">
        <v>16.463999999999999</v>
      </c>
    </row>
    <row r="11" spans="1:10" ht="20.45" customHeight="1" x14ac:dyDescent="0.2">
      <c r="A11" s="78" t="s">
        <v>253</v>
      </c>
      <c r="B11" s="61">
        <v>112.2111</v>
      </c>
      <c r="C11" s="67">
        <v>100.0993</v>
      </c>
      <c r="D11" s="66">
        <v>103.60169999999999</v>
      </c>
      <c r="E11" s="67">
        <v>100.6413</v>
      </c>
      <c r="F11" s="127">
        <v>98.610699999999994</v>
      </c>
      <c r="G11" s="61">
        <v>102.9799</v>
      </c>
      <c r="H11" s="64">
        <v>16.37</v>
      </c>
    </row>
    <row r="12" spans="1:10" ht="20.45" customHeight="1" x14ac:dyDescent="0.2">
      <c r="A12" s="78" t="s">
        <v>156</v>
      </c>
      <c r="B12" s="61">
        <v>102.9045</v>
      </c>
      <c r="C12" s="67">
        <v>97.293800000000005</v>
      </c>
      <c r="D12" s="66">
        <v>96.671599999999998</v>
      </c>
      <c r="E12" s="67">
        <v>107.244</v>
      </c>
      <c r="F12" s="127">
        <v>110.51309999999999</v>
      </c>
      <c r="G12" s="61">
        <v>102.5018</v>
      </c>
      <c r="H12" s="64">
        <v>16.294</v>
      </c>
    </row>
    <row r="13" spans="1:10" ht="20.45" customHeight="1" x14ac:dyDescent="0.2">
      <c r="A13" s="78" t="s">
        <v>248</v>
      </c>
      <c r="B13" s="61">
        <v>99.514200000000002</v>
      </c>
      <c r="C13" s="67">
        <v>108.0668</v>
      </c>
      <c r="D13" s="66">
        <v>101.1558</v>
      </c>
      <c r="E13" s="67">
        <v>104.44280000000001</v>
      </c>
      <c r="F13" s="127">
        <v>97.434299999999993</v>
      </c>
      <c r="G13" s="61">
        <v>102.3382</v>
      </c>
      <c r="H13" s="64">
        <v>16.268000000000001</v>
      </c>
    </row>
    <row r="14" spans="1:10" ht="20.45" customHeight="1" x14ac:dyDescent="0.2">
      <c r="A14" s="78" t="s">
        <v>108</v>
      </c>
      <c r="B14" s="61">
        <v>98.517099999999999</v>
      </c>
      <c r="C14" s="67">
        <v>100.3798</v>
      </c>
      <c r="D14" s="66">
        <v>96.380399999999995</v>
      </c>
      <c r="E14" s="67">
        <v>98.840599999999995</v>
      </c>
      <c r="F14" s="127">
        <v>113.2812</v>
      </c>
      <c r="G14" s="61">
        <v>101.21850000000001</v>
      </c>
      <c r="H14" s="64">
        <v>16.09</v>
      </c>
    </row>
    <row r="15" spans="1:10" ht="20.45" customHeight="1" x14ac:dyDescent="0.2">
      <c r="A15" s="78" t="s">
        <v>69</v>
      </c>
      <c r="B15" s="61">
        <v>103.1704</v>
      </c>
      <c r="C15" s="67">
        <v>96.171599999999998</v>
      </c>
      <c r="D15" s="66">
        <v>97.137500000000003</v>
      </c>
      <c r="E15" s="67">
        <v>105.3766</v>
      </c>
      <c r="F15" s="127">
        <v>104.0775</v>
      </c>
      <c r="G15" s="61">
        <v>100.8788</v>
      </c>
      <c r="H15" s="64">
        <v>16.036000000000001</v>
      </c>
    </row>
    <row r="16" spans="1:10" ht="20.45" customHeight="1" x14ac:dyDescent="0.2">
      <c r="A16" s="78" t="s">
        <v>246</v>
      </c>
      <c r="B16" s="61">
        <v>106.3612</v>
      </c>
      <c r="C16" s="67">
        <v>99.033199999999994</v>
      </c>
      <c r="D16" s="66">
        <v>94.808000000000007</v>
      </c>
      <c r="E16" s="67">
        <v>98.307000000000002</v>
      </c>
      <c r="F16" s="127">
        <v>93.489800000000002</v>
      </c>
      <c r="G16" s="61">
        <v>98.362499999999997</v>
      </c>
      <c r="H16" s="64">
        <v>15.635999999999999</v>
      </c>
    </row>
    <row r="17" spans="1:9" ht="20.45" customHeight="1" x14ac:dyDescent="0.2">
      <c r="A17" s="78" t="s">
        <v>159</v>
      </c>
      <c r="B17" s="61">
        <v>106.29470000000001</v>
      </c>
      <c r="C17" s="67">
        <v>95.4422</v>
      </c>
      <c r="D17" s="66">
        <v>100.8646</v>
      </c>
      <c r="E17" s="67">
        <v>89.236599999999996</v>
      </c>
      <c r="F17" s="127">
        <v>94.389399999999995</v>
      </c>
      <c r="G17" s="61">
        <v>97.305599999999998</v>
      </c>
      <c r="H17" s="64">
        <v>15.468</v>
      </c>
    </row>
    <row r="18" spans="1:9" ht="20.45" customHeight="1" x14ac:dyDescent="0.2">
      <c r="A18" s="78" t="s">
        <v>109</v>
      </c>
      <c r="B18" s="61">
        <v>91.204700000000003</v>
      </c>
      <c r="C18" s="67">
        <v>93.758899999999997</v>
      </c>
      <c r="D18" s="66">
        <v>99.350399999999993</v>
      </c>
      <c r="E18" s="67">
        <v>99.440799999999996</v>
      </c>
      <c r="F18" s="127">
        <v>91.413799999999995</v>
      </c>
      <c r="G18" s="61">
        <v>95.129000000000005</v>
      </c>
      <c r="H18" s="64">
        <v>15.122</v>
      </c>
    </row>
    <row r="19" spans="1:9" ht="20.45" customHeight="1" x14ac:dyDescent="0.2">
      <c r="A19" s="78" t="s">
        <v>79</v>
      </c>
      <c r="B19" s="61">
        <v>102.9045</v>
      </c>
      <c r="C19" s="67">
        <v>92.075599999999994</v>
      </c>
      <c r="D19" s="66">
        <v>99.233999999999995</v>
      </c>
      <c r="E19" s="67">
        <v>92.437899999999999</v>
      </c>
      <c r="F19" s="127">
        <v>86.984999999999999</v>
      </c>
      <c r="G19" s="61">
        <v>94.814499999999995</v>
      </c>
      <c r="H19" s="64">
        <v>15.071999999999999</v>
      </c>
    </row>
    <row r="20" spans="1:9" ht="20.45" customHeight="1" thickBot="1" x14ac:dyDescent="0.25">
      <c r="A20" s="78" t="s">
        <v>78</v>
      </c>
      <c r="B20" s="61">
        <v>83.028199999999998</v>
      </c>
      <c r="C20" s="67">
        <v>88.989599999999996</v>
      </c>
      <c r="D20" s="66">
        <v>96.613399999999999</v>
      </c>
      <c r="E20" s="67">
        <v>84.434600000000003</v>
      </c>
      <c r="F20" s="127">
        <v>94.389399999999995</v>
      </c>
      <c r="G20" s="68">
        <v>89.630899999999997</v>
      </c>
      <c r="H20" s="71">
        <v>14.247999999999999</v>
      </c>
    </row>
    <row r="21" spans="1:9" ht="20.45" customHeight="1" thickTop="1" thickBot="1" x14ac:dyDescent="0.25">
      <c r="A21" s="32"/>
      <c r="B21" s="162"/>
      <c r="C21" s="162"/>
      <c r="D21" s="162"/>
      <c r="E21" s="162"/>
      <c r="F21" s="162"/>
      <c r="G21" s="23"/>
      <c r="H21" s="383"/>
      <c r="I21" s="311"/>
    </row>
    <row r="22" spans="1:9" ht="20.45" customHeight="1" thickTop="1" x14ac:dyDescent="0.2">
      <c r="A22" s="112" t="s">
        <v>57</v>
      </c>
      <c r="B22" s="84">
        <f>(VCA!B22/VCA!B23)*100</f>
        <v>10.264457753288257</v>
      </c>
      <c r="C22" s="58">
        <f>(VCA!C22/VCA!C23)*100</f>
        <v>8.6954456973318255</v>
      </c>
      <c r="D22" s="57">
        <f>(VCA!D22/VCA!D23)*100</f>
        <v>7.7300692449437172</v>
      </c>
      <c r="E22" s="58">
        <f>(VCA!E22/VCA!E23)*100</f>
        <v>13.870036017239734</v>
      </c>
      <c r="F22" s="161">
        <f>(VCA!F22/VCA!F23)*100</f>
        <v>13.375915345834075</v>
      </c>
      <c r="G22" s="56">
        <v>8.2871000000000006</v>
      </c>
      <c r="H22" s="59">
        <v>1.3172999999999999</v>
      </c>
    </row>
    <row r="23" spans="1:9" ht="20.45" customHeight="1" thickBot="1" x14ac:dyDescent="0.25">
      <c r="A23" s="113" t="s">
        <v>27</v>
      </c>
      <c r="B23" s="68">
        <v>15.043100000000001</v>
      </c>
      <c r="C23" s="69">
        <v>17.822299999999998</v>
      </c>
      <c r="D23" s="69">
        <v>17.171500000000002</v>
      </c>
      <c r="E23" s="69">
        <v>14.9938</v>
      </c>
      <c r="F23" s="89">
        <v>14.450799999999999</v>
      </c>
      <c r="G23" s="68">
        <v>15.952199999999999</v>
      </c>
      <c r="H23" s="71">
        <v>15.952199999999999</v>
      </c>
    </row>
    <row r="24" spans="1:9" ht="20.45" customHeight="1" thickTop="1" x14ac:dyDescent="0.2">
      <c r="A24" s="40"/>
      <c r="B24" s="41"/>
      <c r="C24" s="41"/>
      <c r="D24" s="41"/>
      <c r="E24" s="41"/>
      <c r="F24" s="43"/>
      <c r="G24" s="43"/>
    </row>
    <row r="25" spans="1:9" ht="20.45" customHeight="1" thickBot="1" x14ac:dyDescent="0.3">
      <c r="A25" s="53" t="s">
        <v>123</v>
      </c>
      <c r="B25" s="82"/>
      <c r="C25" s="82"/>
      <c r="D25" s="82"/>
      <c r="E25" s="82"/>
      <c r="F25" s="44"/>
      <c r="G25" s="187"/>
      <c r="H25" s="187" t="s">
        <v>91</v>
      </c>
    </row>
    <row r="26" spans="1:9" ht="20.45" customHeight="1" thickTop="1" x14ac:dyDescent="0.25">
      <c r="A26" s="95"/>
      <c r="B26" s="458" t="s">
        <v>7</v>
      </c>
      <c r="C26" s="459"/>
      <c r="D26" s="459"/>
      <c r="E26" s="459"/>
      <c r="F26" s="460"/>
      <c r="G26" s="455" t="s">
        <v>23</v>
      </c>
      <c r="H26" s="456"/>
    </row>
    <row r="27" spans="1:9" ht="20.45" customHeight="1" thickBot="1" x14ac:dyDescent="0.3">
      <c r="A27" s="96" t="s">
        <v>0</v>
      </c>
      <c r="B27" s="94" t="s">
        <v>13</v>
      </c>
      <c r="C27" s="92" t="s">
        <v>174</v>
      </c>
      <c r="D27" s="198" t="s">
        <v>150</v>
      </c>
      <c r="E27" s="92" t="s">
        <v>146</v>
      </c>
      <c r="F27" s="93" t="s">
        <v>170</v>
      </c>
      <c r="G27" s="358" t="s">
        <v>25</v>
      </c>
      <c r="H27" s="359" t="s">
        <v>26</v>
      </c>
    </row>
    <row r="28" spans="1:9" ht="20.45" customHeight="1" thickTop="1" x14ac:dyDescent="0.2">
      <c r="A28" s="352" t="s">
        <v>250</v>
      </c>
      <c r="B28" s="130">
        <v>98.721599999999995</v>
      </c>
      <c r="C28" s="191">
        <v>103.2899</v>
      </c>
      <c r="D28" s="191">
        <v>104.8852</v>
      </c>
      <c r="E28" s="191">
        <v>106.0574</v>
      </c>
      <c r="F28" s="348">
        <v>112.14360000000001</v>
      </c>
      <c r="G28" s="56">
        <v>104.7625</v>
      </c>
      <c r="H28" s="59">
        <v>16.277999999999999</v>
      </c>
    </row>
    <row r="29" spans="1:9" ht="20.45" customHeight="1" x14ac:dyDescent="0.2">
      <c r="A29" s="353" t="s">
        <v>249</v>
      </c>
      <c r="B29" s="134">
        <v>96.571399999999997</v>
      </c>
      <c r="C29" s="192">
        <v>105.684</v>
      </c>
      <c r="D29" s="192">
        <v>107.7017</v>
      </c>
      <c r="E29" s="192">
        <v>103.967</v>
      </c>
      <c r="F29" s="193">
        <v>107.1627</v>
      </c>
      <c r="G29" s="61">
        <v>104.1962</v>
      </c>
      <c r="H29" s="64">
        <v>16.190000000000001</v>
      </c>
    </row>
    <row r="30" spans="1:9" ht="20.45" customHeight="1" x14ac:dyDescent="0.2">
      <c r="A30" s="353" t="s">
        <v>155</v>
      </c>
      <c r="B30" s="61">
        <v>102.2632</v>
      </c>
      <c r="C30" s="65">
        <v>106.3111</v>
      </c>
      <c r="D30" s="65">
        <v>102.8646</v>
      </c>
      <c r="E30" s="65">
        <v>100.2041</v>
      </c>
      <c r="F30" s="127">
        <v>106.0639</v>
      </c>
      <c r="G30" s="61">
        <v>103.5912</v>
      </c>
      <c r="H30" s="64">
        <v>16.096</v>
      </c>
    </row>
    <row r="31" spans="1:9" ht="20.45" customHeight="1" x14ac:dyDescent="0.2">
      <c r="A31" s="353" t="s">
        <v>118</v>
      </c>
      <c r="B31" s="61">
        <v>106.81659999999999</v>
      </c>
      <c r="C31" s="65">
        <v>101.23779999999999</v>
      </c>
      <c r="D31" s="65">
        <v>100.5992</v>
      </c>
      <c r="E31" s="65">
        <v>97.2774</v>
      </c>
      <c r="F31" s="127">
        <v>111.55759999999999</v>
      </c>
      <c r="G31" s="61">
        <v>103.32089999999999</v>
      </c>
      <c r="H31" s="64">
        <v>16.053999999999998</v>
      </c>
    </row>
    <row r="32" spans="1:9" ht="20.45" customHeight="1" x14ac:dyDescent="0.2">
      <c r="A32" s="353" t="s">
        <v>116</v>
      </c>
      <c r="B32" s="61">
        <v>98.6584</v>
      </c>
      <c r="C32" s="65">
        <v>103.00490000000001</v>
      </c>
      <c r="D32" s="65">
        <v>104.7627</v>
      </c>
      <c r="E32" s="65">
        <v>108.2873</v>
      </c>
      <c r="F32" s="127">
        <v>97.786799999999999</v>
      </c>
      <c r="G32" s="61">
        <v>102.54859999999999</v>
      </c>
      <c r="H32" s="64">
        <v>15.933999999999999</v>
      </c>
    </row>
    <row r="33" spans="1:9" ht="20.45" customHeight="1" x14ac:dyDescent="0.2">
      <c r="A33" s="353" t="s">
        <v>251</v>
      </c>
      <c r="B33" s="61">
        <v>104.5399</v>
      </c>
      <c r="C33" s="65">
        <v>105.399</v>
      </c>
      <c r="D33" s="65">
        <v>103.7831</v>
      </c>
      <c r="E33" s="65">
        <v>91.145300000000006</v>
      </c>
      <c r="F33" s="127">
        <v>103.72</v>
      </c>
      <c r="G33" s="61">
        <v>101.95650000000001</v>
      </c>
      <c r="H33" s="64">
        <v>15.842000000000001</v>
      </c>
    </row>
    <row r="34" spans="1:9" ht="20.45" customHeight="1" x14ac:dyDescent="0.2">
      <c r="A34" s="353" t="s">
        <v>68</v>
      </c>
      <c r="B34" s="61">
        <v>102.1367</v>
      </c>
      <c r="C34" s="65">
        <v>103.9739</v>
      </c>
      <c r="D34" s="65">
        <v>99.925700000000006</v>
      </c>
      <c r="E34" s="65">
        <v>102.852</v>
      </c>
      <c r="F34" s="127">
        <v>95.882400000000004</v>
      </c>
      <c r="G34" s="61">
        <v>101.1198</v>
      </c>
      <c r="H34" s="64">
        <v>15.712</v>
      </c>
    </row>
    <row r="35" spans="1:9" ht="20.45" customHeight="1" x14ac:dyDescent="0.2">
      <c r="A35" s="353" t="s">
        <v>107</v>
      </c>
      <c r="B35" s="61">
        <v>105.3621</v>
      </c>
      <c r="C35" s="65">
        <v>94.112399999999994</v>
      </c>
      <c r="D35" s="65">
        <v>101.7625</v>
      </c>
      <c r="E35" s="65">
        <v>112.95610000000001</v>
      </c>
      <c r="F35" s="127">
        <v>90.022499999999994</v>
      </c>
      <c r="G35" s="61">
        <v>100.7723</v>
      </c>
      <c r="H35" s="64">
        <v>15.657999999999999</v>
      </c>
    </row>
    <row r="36" spans="1:9" ht="20.45" customHeight="1" x14ac:dyDescent="0.2">
      <c r="A36" s="353" t="s">
        <v>117</v>
      </c>
      <c r="B36" s="61">
        <v>96.318399999999997</v>
      </c>
      <c r="C36" s="65">
        <v>98.387600000000006</v>
      </c>
      <c r="D36" s="65">
        <v>97.353999999999999</v>
      </c>
      <c r="E36" s="65">
        <v>105.5697</v>
      </c>
      <c r="F36" s="127">
        <v>98.299599999999998</v>
      </c>
      <c r="G36" s="61">
        <v>99.060400000000001</v>
      </c>
      <c r="H36" s="64">
        <v>15.391999999999999</v>
      </c>
    </row>
    <row r="37" spans="1:9" ht="20.45" customHeight="1" x14ac:dyDescent="0.2">
      <c r="A37" s="353" t="s">
        <v>158</v>
      </c>
      <c r="B37" s="194">
        <v>101.2513</v>
      </c>
      <c r="C37" s="63">
        <v>100.4967</v>
      </c>
      <c r="D37" s="63">
        <v>99.374600000000001</v>
      </c>
      <c r="E37" s="63">
        <v>95.953400000000002</v>
      </c>
      <c r="F37" s="195">
        <v>96.907899999999998</v>
      </c>
      <c r="G37" s="61">
        <v>98.944500000000005</v>
      </c>
      <c r="H37" s="64">
        <v>15.374000000000001</v>
      </c>
    </row>
    <row r="38" spans="1:9" ht="20.45" customHeight="1" x14ac:dyDescent="0.2">
      <c r="A38" s="353" t="s">
        <v>245</v>
      </c>
      <c r="B38" s="194">
        <v>103.97069999999999</v>
      </c>
      <c r="C38" s="63">
        <v>100.55370000000001</v>
      </c>
      <c r="D38" s="63">
        <v>95.027299999999997</v>
      </c>
      <c r="E38" s="63">
        <v>97.486400000000003</v>
      </c>
      <c r="F38" s="195">
        <v>92.293199999999999</v>
      </c>
      <c r="G38" s="61">
        <v>98.069199999999995</v>
      </c>
      <c r="H38" s="64">
        <v>15.238</v>
      </c>
    </row>
    <row r="39" spans="1:9" ht="20.45" customHeight="1" x14ac:dyDescent="0.2">
      <c r="A39" s="292" t="s">
        <v>247</v>
      </c>
      <c r="B39" s="61">
        <v>97.836200000000005</v>
      </c>
      <c r="C39" s="67">
        <v>97.874600000000001</v>
      </c>
      <c r="D39" s="67">
        <v>91.721000000000004</v>
      </c>
      <c r="E39" s="67">
        <v>101.7371</v>
      </c>
      <c r="F39" s="127">
        <v>101.2295</v>
      </c>
      <c r="G39" s="61">
        <v>97.876199999999997</v>
      </c>
      <c r="H39" s="64">
        <v>15.208</v>
      </c>
    </row>
    <row r="40" spans="1:9" ht="20.45" customHeight="1" x14ac:dyDescent="0.2">
      <c r="A40" s="292" t="s">
        <v>161</v>
      </c>
      <c r="B40" s="61">
        <v>100.2394</v>
      </c>
      <c r="C40" s="67">
        <v>87.215000000000003</v>
      </c>
      <c r="D40" s="67">
        <v>96.986699999999999</v>
      </c>
      <c r="E40" s="67">
        <v>91.702799999999996</v>
      </c>
      <c r="F40" s="127">
        <v>101.1563</v>
      </c>
      <c r="G40" s="61">
        <v>95.198899999999995</v>
      </c>
      <c r="H40" s="64">
        <v>14.792</v>
      </c>
    </row>
    <row r="41" spans="1:9" ht="20.45" customHeight="1" thickBot="1" x14ac:dyDescent="0.25">
      <c r="A41" s="354" t="s">
        <v>254</v>
      </c>
      <c r="B41" s="68">
        <v>85.3142</v>
      </c>
      <c r="C41" s="70">
        <v>92.459299999999999</v>
      </c>
      <c r="D41" s="70">
        <v>93.2517</v>
      </c>
      <c r="E41" s="70">
        <v>84.804100000000005</v>
      </c>
      <c r="F41" s="89">
        <v>85.774100000000004</v>
      </c>
      <c r="G41" s="68">
        <v>88.582800000000006</v>
      </c>
      <c r="H41" s="71">
        <v>13.763999999999999</v>
      </c>
    </row>
    <row r="42" spans="1:9" ht="20.45" customHeight="1" thickTop="1" thickBot="1" x14ac:dyDescent="0.25">
      <c r="A42" s="34"/>
      <c r="B42" s="24"/>
      <c r="C42" s="24"/>
      <c r="D42" s="24"/>
      <c r="E42" s="24"/>
      <c r="F42" s="24"/>
      <c r="G42" s="392"/>
      <c r="H42" s="393"/>
      <c r="I42" s="311"/>
    </row>
    <row r="43" spans="1:9" ht="20.45" customHeight="1" thickTop="1" x14ac:dyDescent="0.2">
      <c r="A43" s="112" t="s">
        <v>57</v>
      </c>
      <c r="B43" s="56">
        <f>(VCA!B43/VCA!B44)*100</f>
        <v>9.7652597965159966</v>
      </c>
      <c r="C43" s="58">
        <f>(VCA!C43/VCA!C44)*100</f>
        <v>8.8339352017942883</v>
      </c>
      <c r="D43" s="57">
        <f>(VCA!D43/VCA!D44)*100</f>
        <v>8.1273617011621937</v>
      </c>
      <c r="E43" s="58">
        <f>(VCA!E43/VCA!E44)*100</f>
        <v>14.491595952482395</v>
      </c>
      <c r="F43" s="161">
        <f>(VCA!F43/VCA!F44)*100</f>
        <v>14.158457488560664</v>
      </c>
      <c r="G43" s="56">
        <v>6.2164000000000001</v>
      </c>
      <c r="H43" s="59">
        <v>0.96589999999999998</v>
      </c>
    </row>
    <row r="44" spans="1:9" ht="20.45" customHeight="1" thickBot="1" x14ac:dyDescent="0.25">
      <c r="A44" s="115" t="s">
        <v>27</v>
      </c>
      <c r="B44" s="68">
        <v>15.812099999999999</v>
      </c>
      <c r="C44" s="70">
        <v>17.542899999999999</v>
      </c>
      <c r="D44" s="70">
        <v>16.332100000000001</v>
      </c>
      <c r="E44" s="70">
        <v>14.3507</v>
      </c>
      <c r="F44" s="89">
        <v>13.652100000000001</v>
      </c>
      <c r="G44" s="68">
        <v>15.538</v>
      </c>
      <c r="H44" s="71">
        <v>15.538</v>
      </c>
    </row>
    <row r="45" spans="1:9" ht="13.5" thickTop="1" x14ac:dyDescent="0.2">
      <c r="A45" s="3"/>
      <c r="B45" s="3"/>
      <c r="C45" s="3"/>
      <c r="D45" s="3"/>
      <c r="E45" s="3"/>
      <c r="F45" s="3"/>
      <c r="G45" s="3"/>
      <c r="H45" s="3"/>
    </row>
    <row r="46" spans="1:9" x14ac:dyDescent="0.2">
      <c r="A46" s="3"/>
      <c r="B46" s="31"/>
      <c r="C46" s="31"/>
      <c r="D46" s="31"/>
      <c r="E46" s="31"/>
      <c r="F46" s="31"/>
      <c r="G46" s="31"/>
      <c r="H46" s="31"/>
      <c r="I46" s="31"/>
    </row>
    <row r="47" spans="1:9" x14ac:dyDescent="0.2">
      <c r="A47" s="3"/>
      <c r="B47" s="31"/>
      <c r="C47" s="31"/>
      <c r="D47" s="31"/>
      <c r="E47" s="31"/>
      <c r="F47" s="31"/>
      <c r="G47" s="31"/>
      <c r="H47" s="31"/>
      <c r="I47" s="31"/>
    </row>
    <row r="48" spans="1:9" x14ac:dyDescent="0.2">
      <c r="B48" s="11"/>
      <c r="C48" s="11"/>
      <c r="D48" s="11"/>
      <c r="E48" s="11"/>
      <c r="F48" s="11"/>
      <c r="G48" s="11"/>
      <c r="H48" s="11"/>
    </row>
    <row r="49" spans="2:9" x14ac:dyDescent="0.2">
      <c r="B49" s="11"/>
      <c r="C49" s="11"/>
      <c r="D49" s="11"/>
      <c r="E49" s="11"/>
      <c r="F49" s="11"/>
      <c r="G49" s="11"/>
      <c r="H49" s="11"/>
      <c r="I49" s="11"/>
    </row>
    <row r="50" spans="2:9" x14ac:dyDescent="0.2">
      <c r="B50" s="11"/>
      <c r="C50" s="11"/>
      <c r="D50" s="11"/>
      <c r="E50" s="11"/>
      <c r="F50" s="11"/>
      <c r="G50" s="11"/>
      <c r="H50" s="11"/>
      <c r="I50" s="11"/>
    </row>
  </sheetData>
  <mergeCells count="5">
    <mergeCell ref="G26:H26"/>
    <mergeCell ref="G4:H4"/>
    <mergeCell ref="B4:F4"/>
    <mergeCell ref="B26:F26"/>
    <mergeCell ref="A1:H1"/>
  </mergeCells>
  <phoneticPr fontId="6" type="noConversion"/>
  <conditionalFormatting sqref="B28:H41">
    <cfRule type="cellIs" dxfId="37" priority="9" operator="equal">
      <formula>MAX(B$28:B$41)</formula>
    </cfRule>
    <cfRule type="cellIs" dxfId="36" priority="10" operator="equal">
      <formula>MIN(B$28:B$41)</formula>
    </cfRule>
  </conditionalFormatting>
  <conditionalFormatting sqref="B8:H20">
    <cfRule type="cellIs" dxfId="35" priority="5" operator="equal">
      <formula>MAX(B$8:B$20)</formula>
    </cfRule>
    <cfRule type="cellIs" dxfId="34" priority="6" operator="equal">
      <formula>MIN(B$8:B$20)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&amp;C&amp;11 13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29" zoomScale="80" zoomScaleNormal="80" zoomScaleSheetLayoutView="80" workbookViewId="0">
      <selection activeCell="F50" sqref="F50"/>
    </sheetView>
  </sheetViews>
  <sheetFormatPr defaultRowHeight="12.75" x14ac:dyDescent="0.2"/>
  <cols>
    <col min="1" max="1" width="17.7109375" customWidth="1"/>
    <col min="2" max="6" width="10.7109375" customWidth="1"/>
    <col min="7" max="8" width="12.7109375" customWidth="1"/>
    <col min="9" max="9" width="10" customWidth="1"/>
    <col min="10" max="10" width="8.42578125" customWidth="1"/>
  </cols>
  <sheetData>
    <row r="1" spans="1:10" ht="23.45" customHeight="1" x14ac:dyDescent="0.2">
      <c r="A1" s="457" t="s">
        <v>95</v>
      </c>
      <c r="B1" s="457"/>
      <c r="C1" s="457"/>
      <c r="D1" s="457"/>
      <c r="E1" s="457"/>
      <c r="F1" s="457"/>
      <c r="G1" s="457"/>
      <c r="H1" s="457"/>
      <c r="I1" s="283"/>
      <c r="J1" s="7"/>
    </row>
    <row r="2" spans="1:10" ht="20.45" customHeight="1" x14ac:dyDescent="0.2">
      <c r="I2" s="2"/>
    </row>
    <row r="3" spans="1:10" ht="20.45" customHeight="1" thickBot="1" x14ac:dyDescent="0.3">
      <c r="A3" s="54" t="s">
        <v>121</v>
      </c>
      <c r="B3" s="2"/>
      <c r="C3" s="2"/>
      <c r="D3" s="2"/>
      <c r="E3" s="2"/>
      <c r="F3" s="2"/>
      <c r="G3" s="2"/>
      <c r="H3" s="187" t="s">
        <v>134</v>
      </c>
    </row>
    <row r="4" spans="1:10" ht="20.45" customHeight="1" thickTop="1" x14ac:dyDescent="0.25">
      <c r="A4" s="90"/>
      <c r="B4" s="458" t="s">
        <v>7</v>
      </c>
      <c r="C4" s="459"/>
      <c r="D4" s="459"/>
      <c r="E4" s="459"/>
      <c r="F4" s="460"/>
      <c r="G4" s="455" t="s">
        <v>23</v>
      </c>
      <c r="H4" s="456"/>
    </row>
    <row r="5" spans="1:10" ht="20.45" customHeight="1" thickBot="1" x14ac:dyDescent="0.3">
      <c r="A5" s="91" t="s">
        <v>0</v>
      </c>
      <c r="B5" s="94" t="s">
        <v>13</v>
      </c>
      <c r="C5" s="92" t="s">
        <v>174</v>
      </c>
      <c r="D5" s="198" t="s">
        <v>150</v>
      </c>
      <c r="E5" s="92" t="s">
        <v>146</v>
      </c>
      <c r="F5" s="93" t="s">
        <v>170</v>
      </c>
      <c r="G5" s="94" t="s">
        <v>61</v>
      </c>
      <c r="H5" s="93" t="s">
        <v>25</v>
      </c>
    </row>
    <row r="6" spans="1:10" ht="20.45" customHeight="1" thickTop="1" x14ac:dyDescent="0.2">
      <c r="A6" s="27" t="s">
        <v>8</v>
      </c>
      <c r="B6" s="261" t="s">
        <v>280</v>
      </c>
      <c r="C6" s="25" t="s">
        <v>281</v>
      </c>
      <c r="D6" s="221" t="s">
        <v>280</v>
      </c>
      <c r="E6" s="25" t="s">
        <v>282</v>
      </c>
      <c r="F6" s="28" t="s">
        <v>283</v>
      </c>
      <c r="G6" s="19"/>
      <c r="H6" s="21"/>
    </row>
    <row r="7" spans="1:10" ht="20.45" customHeight="1" thickBot="1" x14ac:dyDescent="0.25">
      <c r="A7" s="26" t="s">
        <v>9</v>
      </c>
      <c r="B7" s="262" t="s">
        <v>284</v>
      </c>
      <c r="C7" s="263" t="s">
        <v>285</v>
      </c>
      <c r="D7" s="264" t="s">
        <v>286</v>
      </c>
      <c r="E7" s="263" t="s">
        <v>287</v>
      </c>
      <c r="F7" s="265" t="s">
        <v>288</v>
      </c>
      <c r="G7" s="360"/>
      <c r="H7" s="361"/>
    </row>
    <row r="8" spans="1:10" ht="20.45" customHeight="1" thickTop="1" x14ac:dyDescent="0.2">
      <c r="A8" s="72" t="s">
        <v>69</v>
      </c>
      <c r="B8" s="56">
        <v>16.43</v>
      </c>
      <c r="C8" s="58">
        <v>19.21</v>
      </c>
      <c r="D8" s="57">
        <v>17.57</v>
      </c>
      <c r="E8" s="58">
        <v>14.63</v>
      </c>
      <c r="F8" s="269">
        <v>16.04</v>
      </c>
      <c r="G8" s="56">
        <v>16.776</v>
      </c>
      <c r="H8" s="59">
        <v>104.17789999999999</v>
      </c>
    </row>
    <row r="9" spans="1:10" ht="20.45" customHeight="1" x14ac:dyDescent="0.2">
      <c r="A9" s="73" t="s">
        <v>159</v>
      </c>
      <c r="B9" s="194">
        <v>16.02</v>
      </c>
      <c r="C9" s="63">
        <v>19.02</v>
      </c>
      <c r="D9" s="62">
        <v>17.440000000000001</v>
      </c>
      <c r="E9" s="63">
        <v>14.51</v>
      </c>
      <c r="F9" s="127">
        <v>15.82</v>
      </c>
      <c r="G9" s="61">
        <v>16.562000000000001</v>
      </c>
      <c r="H9" s="64">
        <v>102.8489</v>
      </c>
    </row>
    <row r="10" spans="1:10" ht="20.45" customHeight="1" x14ac:dyDescent="0.2">
      <c r="A10" s="78" t="s">
        <v>79</v>
      </c>
      <c r="B10" s="61">
        <v>15.76</v>
      </c>
      <c r="C10" s="67">
        <v>17.95</v>
      </c>
      <c r="D10" s="66">
        <v>17.64</v>
      </c>
      <c r="E10" s="67">
        <v>14.17</v>
      </c>
      <c r="F10" s="127">
        <v>15.87</v>
      </c>
      <c r="G10" s="61">
        <v>16.277999999999999</v>
      </c>
      <c r="H10" s="64">
        <v>101.0853</v>
      </c>
    </row>
    <row r="11" spans="1:10" ht="20.45" customHeight="1" x14ac:dyDescent="0.2">
      <c r="A11" s="78" t="s">
        <v>156</v>
      </c>
      <c r="B11" s="61">
        <v>15.39</v>
      </c>
      <c r="C11" s="67">
        <v>18.649999999999999</v>
      </c>
      <c r="D11" s="66">
        <v>17.190000000000001</v>
      </c>
      <c r="E11" s="67">
        <v>14.56</v>
      </c>
      <c r="F11" s="127">
        <v>15.56</v>
      </c>
      <c r="G11" s="61">
        <v>16.27</v>
      </c>
      <c r="H11" s="64">
        <v>101.0356</v>
      </c>
    </row>
    <row r="12" spans="1:10" ht="20.45" customHeight="1" x14ac:dyDescent="0.2">
      <c r="A12" s="78" t="s">
        <v>154</v>
      </c>
      <c r="B12" s="61">
        <v>15.76</v>
      </c>
      <c r="C12" s="67">
        <v>18.73</v>
      </c>
      <c r="D12" s="66">
        <v>16.59</v>
      </c>
      <c r="E12" s="67">
        <v>14.38</v>
      </c>
      <c r="F12" s="127">
        <v>15.74</v>
      </c>
      <c r="G12" s="61">
        <v>16.239999999999998</v>
      </c>
      <c r="H12" s="64">
        <v>100.8493</v>
      </c>
    </row>
    <row r="13" spans="1:10" ht="20.45" customHeight="1" x14ac:dyDescent="0.2">
      <c r="A13" s="78" t="s">
        <v>78</v>
      </c>
      <c r="B13" s="61">
        <v>15.94</v>
      </c>
      <c r="C13" s="67">
        <v>18.170000000000002</v>
      </c>
      <c r="D13" s="66">
        <v>17.3</v>
      </c>
      <c r="E13" s="67">
        <v>14.04</v>
      </c>
      <c r="F13" s="127">
        <v>15.63</v>
      </c>
      <c r="G13" s="61">
        <v>16.216000000000001</v>
      </c>
      <c r="H13" s="64">
        <v>100.7003</v>
      </c>
    </row>
    <row r="14" spans="1:10" ht="20.45" customHeight="1" x14ac:dyDescent="0.2">
      <c r="A14" s="78" t="s">
        <v>109</v>
      </c>
      <c r="B14" s="61">
        <v>16.05</v>
      </c>
      <c r="C14" s="67">
        <v>18.170000000000002</v>
      </c>
      <c r="D14" s="66">
        <v>17.27</v>
      </c>
      <c r="E14" s="67">
        <v>13.87</v>
      </c>
      <c r="F14" s="127">
        <v>15.46</v>
      </c>
      <c r="G14" s="61">
        <v>16.164000000000001</v>
      </c>
      <c r="H14" s="64">
        <v>100.37739999999999</v>
      </c>
    </row>
    <row r="15" spans="1:10" ht="20.45" customHeight="1" x14ac:dyDescent="0.2">
      <c r="A15" s="78" t="s">
        <v>244</v>
      </c>
      <c r="B15" s="61">
        <v>15.54</v>
      </c>
      <c r="C15" s="67">
        <v>18.53</v>
      </c>
      <c r="D15" s="66">
        <v>16.989999999999998</v>
      </c>
      <c r="E15" s="67">
        <v>14.16</v>
      </c>
      <c r="F15" s="127">
        <v>15.36</v>
      </c>
      <c r="G15" s="61">
        <v>16.116</v>
      </c>
      <c r="H15" s="64">
        <v>100.0793</v>
      </c>
    </row>
    <row r="16" spans="1:10" ht="20.45" customHeight="1" x14ac:dyDescent="0.2">
      <c r="A16" s="78" t="s">
        <v>246</v>
      </c>
      <c r="B16" s="61">
        <v>15.73</v>
      </c>
      <c r="C16" s="67">
        <v>18.27</v>
      </c>
      <c r="D16" s="66">
        <v>16.579999999999998</v>
      </c>
      <c r="E16" s="67">
        <v>13.96</v>
      </c>
      <c r="F16" s="127">
        <v>16.04</v>
      </c>
      <c r="G16" s="61">
        <v>16.116</v>
      </c>
      <c r="H16" s="64">
        <v>100.0793</v>
      </c>
    </row>
    <row r="17" spans="1:9" ht="20.45" customHeight="1" x14ac:dyDescent="0.2">
      <c r="A17" s="78" t="s">
        <v>160</v>
      </c>
      <c r="B17" s="61">
        <v>14.63</v>
      </c>
      <c r="C17" s="67">
        <v>19.37</v>
      </c>
      <c r="D17" s="66">
        <v>16.27</v>
      </c>
      <c r="E17" s="67">
        <v>13.72</v>
      </c>
      <c r="F17" s="127">
        <v>15.35</v>
      </c>
      <c r="G17" s="61">
        <v>15.868</v>
      </c>
      <c r="H17" s="64">
        <v>98.539199999999994</v>
      </c>
    </row>
    <row r="18" spans="1:9" ht="20.45" customHeight="1" x14ac:dyDescent="0.2">
      <c r="A18" s="78" t="s">
        <v>253</v>
      </c>
      <c r="B18" s="61">
        <v>15.01</v>
      </c>
      <c r="C18" s="67">
        <v>18.62</v>
      </c>
      <c r="D18" s="66">
        <v>17.04</v>
      </c>
      <c r="E18" s="67">
        <v>13.98</v>
      </c>
      <c r="F18" s="127">
        <v>14.28</v>
      </c>
      <c r="G18" s="61">
        <v>15.786</v>
      </c>
      <c r="H18" s="64">
        <v>98.03</v>
      </c>
    </row>
    <row r="19" spans="1:9" ht="20.45" customHeight="1" x14ac:dyDescent="0.2">
      <c r="A19" s="78" t="s">
        <v>108</v>
      </c>
      <c r="B19" s="61">
        <v>14.85</v>
      </c>
      <c r="C19" s="67">
        <v>18.22</v>
      </c>
      <c r="D19" s="66">
        <v>16.809999999999999</v>
      </c>
      <c r="E19" s="67">
        <v>13.11</v>
      </c>
      <c r="F19" s="127">
        <v>14.71</v>
      </c>
      <c r="G19" s="61">
        <v>15.54</v>
      </c>
      <c r="H19" s="64">
        <v>96.502399999999994</v>
      </c>
    </row>
    <row r="20" spans="1:9" ht="20.45" customHeight="1" thickBot="1" x14ac:dyDescent="0.25">
      <c r="A20" s="78" t="s">
        <v>248</v>
      </c>
      <c r="B20" s="61">
        <v>14.58</v>
      </c>
      <c r="C20" s="67">
        <v>18.8</v>
      </c>
      <c r="D20" s="66">
        <v>15.96</v>
      </c>
      <c r="E20" s="67">
        <v>12.86</v>
      </c>
      <c r="F20" s="127">
        <v>14.85</v>
      </c>
      <c r="G20" s="68">
        <v>15.41</v>
      </c>
      <c r="H20" s="71">
        <v>95.695099999999996</v>
      </c>
    </row>
    <row r="21" spans="1:9" ht="20.45" customHeight="1" thickTop="1" thickBot="1" x14ac:dyDescent="0.25">
      <c r="A21" s="32"/>
      <c r="B21" s="162"/>
      <c r="C21" s="162"/>
      <c r="D21" s="162"/>
      <c r="E21" s="162"/>
      <c r="F21" s="162"/>
      <c r="G21" s="23"/>
      <c r="H21" s="383"/>
      <c r="I21" s="311"/>
    </row>
    <row r="22" spans="1:9" ht="20.45" customHeight="1" thickTop="1" x14ac:dyDescent="0.2">
      <c r="A22" s="112" t="s">
        <v>86</v>
      </c>
      <c r="B22" s="85">
        <v>0.86954159837180345</v>
      </c>
      <c r="C22" s="161">
        <v>1.1453199768539886</v>
      </c>
      <c r="D22" s="161">
        <v>0.7155055154403388</v>
      </c>
      <c r="E22" s="161">
        <v>0.63732616691700816</v>
      </c>
      <c r="F22" s="88">
        <v>0.75895245562482072</v>
      </c>
      <c r="G22" s="56">
        <v>0.50929999999999997</v>
      </c>
      <c r="H22" s="59">
        <v>3.1627000000000001</v>
      </c>
    </row>
    <row r="23" spans="1:9" ht="20.45" customHeight="1" thickBot="1" x14ac:dyDescent="0.25">
      <c r="A23" s="113" t="s">
        <v>59</v>
      </c>
      <c r="B23" s="68">
        <v>15.5146</v>
      </c>
      <c r="C23" s="69">
        <v>18.5931</v>
      </c>
      <c r="D23" s="69">
        <v>16.973099999999999</v>
      </c>
      <c r="E23" s="69">
        <v>13.9962</v>
      </c>
      <c r="F23" s="89">
        <v>15.4392</v>
      </c>
      <c r="G23" s="68">
        <v>13.4198</v>
      </c>
      <c r="H23" s="71">
        <v>13.4198</v>
      </c>
    </row>
    <row r="24" spans="1:9" ht="20.45" customHeight="1" thickTop="1" x14ac:dyDescent="0.2">
      <c r="A24" s="40"/>
      <c r="B24" s="41"/>
      <c r="C24" s="41"/>
      <c r="D24" s="41"/>
      <c r="E24" s="41"/>
      <c r="F24" s="41"/>
      <c r="G24" s="41"/>
      <c r="H24" s="3"/>
    </row>
    <row r="25" spans="1:9" ht="20.45" customHeight="1" thickBot="1" x14ac:dyDescent="0.3">
      <c r="A25" s="53" t="s">
        <v>123</v>
      </c>
      <c r="B25" s="82"/>
      <c r="C25" s="82"/>
      <c r="D25" s="82"/>
      <c r="E25" s="82"/>
      <c r="F25" s="42"/>
      <c r="G25" s="187"/>
      <c r="H25" s="187" t="s">
        <v>89</v>
      </c>
    </row>
    <row r="26" spans="1:9" ht="20.45" customHeight="1" thickTop="1" x14ac:dyDescent="0.25">
      <c r="A26" s="95"/>
      <c r="B26" s="458" t="s">
        <v>7</v>
      </c>
      <c r="C26" s="459"/>
      <c r="D26" s="459"/>
      <c r="E26" s="459"/>
      <c r="F26" s="460"/>
      <c r="G26" s="455" t="s">
        <v>23</v>
      </c>
      <c r="H26" s="456"/>
    </row>
    <row r="27" spans="1:9" ht="20.45" customHeight="1" thickBot="1" x14ac:dyDescent="0.3">
      <c r="A27" s="96" t="s">
        <v>0</v>
      </c>
      <c r="B27" s="94" t="s">
        <v>13</v>
      </c>
      <c r="C27" s="92" t="s">
        <v>174</v>
      </c>
      <c r="D27" s="198" t="s">
        <v>150</v>
      </c>
      <c r="E27" s="92" t="s">
        <v>146</v>
      </c>
      <c r="F27" s="93" t="s">
        <v>170</v>
      </c>
      <c r="G27" s="358" t="s">
        <v>61</v>
      </c>
      <c r="H27" s="359" t="s">
        <v>25</v>
      </c>
      <c r="I27" s="3"/>
    </row>
    <row r="28" spans="1:9" ht="20.45" customHeight="1" thickTop="1" x14ac:dyDescent="0.2">
      <c r="A28" s="72" t="s">
        <v>161</v>
      </c>
      <c r="B28" s="130">
        <v>16.420000000000002</v>
      </c>
      <c r="C28" s="191">
        <v>17.62</v>
      </c>
      <c r="D28" s="191">
        <v>18.03</v>
      </c>
      <c r="E28" s="191">
        <v>14.92</v>
      </c>
      <c r="F28" s="348">
        <v>15.99</v>
      </c>
      <c r="G28" s="56">
        <v>16.596</v>
      </c>
      <c r="H28" s="59">
        <v>104.4243</v>
      </c>
    </row>
    <row r="29" spans="1:9" ht="20.45" customHeight="1" x14ac:dyDescent="0.2">
      <c r="A29" s="73" t="s">
        <v>247</v>
      </c>
      <c r="B29" s="134">
        <v>16.05</v>
      </c>
      <c r="C29" s="192">
        <v>18.87</v>
      </c>
      <c r="D29" s="192">
        <v>17.16</v>
      </c>
      <c r="E29" s="192">
        <v>14.55</v>
      </c>
      <c r="F29" s="193">
        <v>15.92</v>
      </c>
      <c r="G29" s="61">
        <v>16.510000000000002</v>
      </c>
      <c r="H29" s="64">
        <v>103.8831</v>
      </c>
    </row>
    <row r="30" spans="1:9" ht="20.45" customHeight="1" x14ac:dyDescent="0.2">
      <c r="A30" s="73" t="s">
        <v>254</v>
      </c>
      <c r="B30" s="61">
        <v>16.170000000000002</v>
      </c>
      <c r="C30" s="65">
        <v>17.899999999999999</v>
      </c>
      <c r="D30" s="65">
        <v>17.510000000000002</v>
      </c>
      <c r="E30" s="65">
        <v>14.29</v>
      </c>
      <c r="F30" s="127">
        <v>16.12</v>
      </c>
      <c r="G30" s="61">
        <v>16.398</v>
      </c>
      <c r="H30" s="64">
        <v>103.1784</v>
      </c>
    </row>
    <row r="31" spans="1:9" ht="20.45" customHeight="1" x14ac:dyDescent="0.2">
      <c r="A31" s="73" t="s">
        <v>249</v>
      </c>
      <c r="B31" s="61">
        <v>15.39</v>
      </c>
      <c r="C31" s="65">
        <v>18.57</v>
      </c>
      <c r="D31" s="65">
        <v>16.75</v>
      </c>
      <c r="E31" s="65">
        <v>14.07</v>
      </c>
      <c r="F31" s="127">
        <v>15.45</v>
      </c>
      <c r="G31" s="61">
        <v>16.045999999999999</v>
      </c>
      <c r="H31" s="64">
        <v>100.9636</v>
      </c>
    </row>
    <row r="32" spans="1:9" ht="20.45" customHeight="1" x14ac:dyDescent="0.2">
      <c r="A32" s="73" t="s">
        <v>118</v>
      </c>
      <c r="B32" s="61">
        <v>15.66</v>
      </c>
      <c r="C32" s="65">
        <v>18.38</v>
      </c>
      <c r="D32" s="65">
        <v>16.760000000000002</v>
      </c>
      <c r="E32" s="65">
        <v>13.48</v>
      </c>
      <c r="F32" s="127">
        <v>15.69</v>
      </c>
      <c r="G32" s="61">
        <v>15.994</v>
      </c>
      <c r="H32" s="64">
        <v>100.63639999999999</v>
      </c>
    </row>
    <row r="33" spans="1:9" ht="20.45" customHeight="1" x14ac:dyDescent="0.2">
      <c r="A33" s="73" t="s">
        <v>251</v>
      </c>
      <c r="B33" s="194">
        <v>15.34</v>
      </c>
      <c r="C33" s="63">
        <v>18.84</v>
      </c>
      <c r="D33" s="63">
        <v>17.100000000000001</v>
      </c>
      <c r="E33" s="63">
        <v>13.2</v>
      </c>
      <c r="F33" s="195">
        <v>15.44</v>
      </c>
      <c r="G33" s="61">
        <v>15.984</v>
      </c>
      <c r="H33" s="64">
        <v>100.5735</v>
      </c>
    </row>
    <row r="34" spans="1:9" ht="20.45" customHeight="1" x14ac:dyDescent="0.2">
      <c r="A34" s="73" t="s">
        <v>250</v>
      </c>
      <c r="B34" s="194">
        <v>15.25</v>
      </c>
      <c r="C34" s="63">
        <v>18.5</v>
      </c>
      <c r="D34" s="63">
        <v>17.22</v>
      </c>
      <c r="E34" s="63">
        <v>13.1</v>
      </c>
      <c r="F34" s="195">
        <v>15.16</v>
      </c>
      <c r="G34" s="61">
        <v>15.846</v>
      </c>
      <c r="H34" s="64">
        <v>99.705200000000005</v>
      </c>
    </row>
    <row r="35" spans="1:9" ht="20.45" customHeight="1" x14ac:dyDescent="0.2">
      <c r="A35" s="73" t="s">
        <v>68</v>
      </c>
      <c r="B35" s="194">
        <v>15.11</v>
      </c>
      <c r="C35" s="63">
        <v>18.39</v>
      </c>
      <c r="D35" s="63">
        <v>16.649999999999999</v>
      </c>
      <c r="E35" s="63">
        <v>13.49</v>
      </c>
      <c r="F35" s="195">
        <v>15.27</v>
      </c>
      <c r="G35" s="61">
        <v>15.782</v>
      </c>
      <c r="H35" s="64">
        <v>99.302499999999995</v>
      </c>
    </row>
    <row r="36" spans="1:9" ht="20.45" customHeight="1" x14ac:dyDescent="0.2">
      <c r="A36" s="73" t="s">
        <v>107</v>
      </c>
      <c r="B36" s="194">
        <v>14.94</v>
      </c>
      <c r="C36" s="63">
        <v>18</v>
      </c>
      <c r="D36" s="63">
        <v>16.600000000000001</v>
      </c>
      <c r="E36" s="63">
        <v>14.08</v>
      </c>
      <c r="F36" s="195">
        <v>15.12</v>
      </c>
      <c r="G36" s="61">
        <v>15.747999999999999</v>
      </c>
      <c r="H36" s="64">
        <v>99.088499999999996</v>
      </c>
    </row>
    <row r="37" spans="1:9" ht="20.45" customHeight="1" x14ac:dyDescent="0.2">
      <c r="A37" s="73" t="s">
        <v>245</v>
      </c>
      <c r="B37" s="194">
        <v>15</v>
      </c>
      <c r="C37" s="63">
        <v>18.920000000000002</v>
      </c>
      <c r="D37" s="63">
        <v>16.34</v>
      </c>
      <c r="E37" s="63">
        <v>13.53</v>
      </c>
      <c r="F37" s="195">
        <v>14.7</v>
      </c>
      <c r="G37" s="61">
        <v>15.698</v>
      </c>
      <c r="H37" s="64">
        <v>98.773899999999998</v>
      </c>
    </row>
    <row r="38" spans="1:9" ht="20.45" customHeight="1" x14ac:dyDescent="0.2">
      <c r="A38" s="73" t="s">
        <v>158</v>
      </c>
      <c r="B38" s="194">
        <v>14.91</v>
      </c>
      <c r="C38" s="63">
        <v>18.579999999999998</v>
      </c>
      <c r="D38" s="63">
        <v>16.920000000000002</v>
      </c>
      <c r="E38" s="63">
        <v>13.34</v>
      </c>
      <c r="F38" s="195">
        <v>14.63</v>
      </c>
      <c r="G38" s="61">
        <v>15.676</v>
      </c>
      <c r="H38" s="64">
        <v>98.635499999999993</v>
      </c>
    </row>
    <row r="39" spans="1:9" ht="20.45" customHeight="1" x14ac:dyDescent="0.2">
      <c r="A39" s="78" t="s">
        <v>117</v>
      </c>
      <c r="B39" s="61">
        <v>15.41</v>
      </c>
      <c r="C39" s="67">
        <v>17.899999999999999</v>
      </c>
      <c r="D39" s="67">
        <v>16.61</v>
      </c>
      <c r="E39" s="67">
        <v>13.27</v>
      </c>
      <c r="F39" s="127">
        <v>14.64</v>
      </c>
      <c r="G39" s="61">
        <v>15.566000000000001</v>
      </c>
      <c r="H39" s="64">
        <v>97.943399999999997</v>
      </c>
    </row>
    <row r="40" spans="1:9" ht="20.45" customHeight="1" x14ac:dyDescent="0.2">
      <c r="A40" s="78" t="s">
        <v>155</v>
      </c>
      <c r="B40" s="61">
        <v>14.67</v>
      </c>
      <c r="C40" s="67">
        <v>18.97</v>
      </c>
      <c r="D40" s="67">
        <v>16.260000000000002</v>
      </c>
      <c r="E40" s="67">
        <v>12.76</v>
      </c>
      <c r="F40" s="127">
        <v>14.21</v>
      </c>
      <c r="G40" s="61">
        <v>15.374000000000001</v>
      </c>
      <c r="H40" s="64">
        <v>96.735299999999995</v>
      </c>
    </row>
    <row r="41" spans="1:9" ht="20.45" customHeight="1" thickBot="1" x14ac:dyDescent="0.25">
      <c r="A41" s="79" t="s">
        <v>116</v>
      </c>
      <c r="B41" s="68">
        <v>14.72</v>
      </c>
      <c r="C41" s="70">
        <v>17.829999999999998</v>
      </c>
      <c r="D41" s="70">
        <v>16.350000000000001</v>
      </c>
      <c r="E41" s="70">
        <v>12.84</v>
      </c>
      <c r="F41" s="89">
        <v>14.67</v>
      </c>
      <c r="G41" s="68">
        <v>15.282</v>
      </c>
      <c r="H41" s="71">
        <v>96.156400000000005</v>
      </c>
    </row>
    <row r="42" spans="1:9" ht="20.45" customHeight="1" thickTop="1" thickBot="1" x14ac:dyDescent="0.25">
      <c r="A42" s="36"/>
      <c r="B42" s="24"/>
      <c r="C42" s="24"/>
      <c r="D42" s="24"/>
      <c r="E42" s="24"/>
      <c r="F42" s="24"/>
      <c r="G42" s="392"/>
      <c r="H42" s="393"/>
      <c r="I42" s="311"/>
    </row>
    <row r="43" spans="1:9" ht="20.45" customHeight="1" thickTop="1" x14ac:dyDescent="0.2">
      <c r="A43" s="112" t="s">
        <v>86</v>
      </c>
      <c r="B43" s="85">
        <v>0.86954159837180345</v>
      </c>
      <c r="C43" s="161">
        <v>1.1453199768539886</v>
      </c>
      <c r="D43" s="161">
        <v>0.7155055154403388</v>
      </c>
      <c r="E43" s="161">
        <v>0.63732616691700816</v>
      </c>
      <c r="F43" s="88">
        <v>0.75895245562482072</v>
      </c>
      <c r="G43" s="56">
        <v>0.53939999999999999</v>
      </c>
      <c r="H43" s="59">
        <v>3.3938000000000001</v>
      </c>
    </row>
    <row r="44" spans="1:9" ht="20.45" customHeight="1" thickBot="1" x14ac:dyDescent="0.25">
      <c r="A44" s="115" t="s">
        <v>59</v>
      </c>
      <c r="B44" s="68">
        <v>15.36</v>
      </c>
      <c r="C44" s="70">
        <v>18.3764</v>
      </c>
      <c r="D44" s="70">
        <v>16.875699999999998</v>
      </c>
      <c r="E44" s="70">
        <v>13.6371</v>
      </c>
      <c r="F44" s="89">
        <v>15.215</v>
      </c>
      <c r="G44" s="68">
        <v>15.892899999999999</v>
      </c>
      <c r="H44" s="71">
        <v>15.892899999999999</v>
      </c>
    </row>
    <row r="45" spans="1:9" ht="13.5" thickTop="1" x14ac:dyDescent="0.2">
      <c r="A45" s="3"/>
      <c r="B45" s="31"/>
      <c r="C45" s="31"/>
      <c r="D45" s="31"/>
      <c r="E45" s="31"/>
      <c r="F45" s="31"/>
      <c r="G45" s="3"/>
      <c r="H45" s="3"/>
    </row>
    <row r="46" spans="1:9" x14ac:dyDescent="0.2">
      <c r="A46" s="3"/>
      <c r="B46" s="31"/>
      <c r="C46" s="31"/>
      <c r="D46" s="31"/>
      <c r="E46" s="31"/>
      <c r="F46" s="31"/>
      <c r="G46" s="31"/>
      <c r="H46" s="31"/>
      <c r="I46" s="31"/>
    </row>
    <row r="47" spans="1:9" x14ac:dyDescent="0.2">
      <c r="A47" s="3"/>
      <c r="B47" s="31"/>
      <c r="C47" s="31"/>
      <c r="D47" s="31"/>
      <c r="E47" s="31"/>
      <c r="F47" s="31"/>
      <c r="G47" s="31"/>
      <c r="H47" s="31"/>
      <c r="I47" s="31"/>
    </row>
    <row r="48" spans="1:9" x14ac:dyDescent="0.2">
      <c r="B48" s="11"/>
      <c r="C48" s="11"/>
      <c r="D48" s="11"/>
      <c r="E48" s="11"/>
      <c r="F48" s="11"/>
      <c r="G48" s="11"/>
      <c r="H48" s="11"/>
    </row>
    <row r="49" spans="2:9" x14ac:dyDescent="0.2">
      <c r="B49" s="11"/>
      <c r="C49" s="11"/>
      <c r="D49" s="11"/>
      <c r="E49" s="11"/>
      <c r="F49" s="11"/>
      <c r="G49" s="11"/>
      <c r="H49" s="11"/>
      <c r="I49" s="11"/>
    </row>
    <row r="50" spans="2:9" x14ac:dyDescent="0.2">
      <c r="B50" s="11"/>
      <c r="C50" s="11"/>
      <c r="D50" s="11"/>
      <c r="E50" s="11"/>
      <c r="F50" s="11"/>
      <c r="G50" s="11"/>
      <c r="H50" s="11"/>
      <c r="I50" s="11"/>
    </row>
  </sheetData>
  <mergeCells count="5">
    <mergeCell ref="G26:H26"/>
    <mergeCell ref="G4:H4"/>
    <mergeCell ref="B4:F4"/>
    <mergeCell ref="B26:F26"/>
    <mergeCell ref="A1:H1"/>
  </mergeCells>
  <conditionalFormatting sqref="B28:H41">
    <cfRule type="cellIs" dxfId="33" priority="7" operator="equal">
      <formula>MAX(B$28:B$41)</formula>
    </cfRule>
    <cfRule type="cellIs" dxfId="32" priority="8" operator="equal">
      <formula>MIN(B$28:B$41)</formula>
    </cfRule>
  </conditionalFormatting>
  <conditionalFormatting sqref="B8:H20">
    <cfRule type="cellIs" dxfId="31" priority="21" operator="equal">
      <formula>MAX(B$8:B$20)</formula>
    </cfRule>
    <cfRule type="cellIs" dxfId="30" priority="22" operator="equal">
      <formula>MIN(B$8:B$20)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&amp;C&amp;11 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A27" zoomScale="80" zoomScaleNormal="70" zoomScaleSheetLayoutView="80" workbookViewId="0">
      <selection activeCell="F50" sqref="F50"/>
    </sheetView>
  </sheetViews>
  <sheetFormatPr defaultRowHeight="12.75" x14ac:dyDescent="0.2"/>
  <cols>
    <col min="1" max="1" width="17.7109375" customWidth="1"/>
    <col min="2" max="6" width="10.7109375" customWidth="1"/>
    <col min="7" max="8" width="12.7109375" customWidth="1"/>
    <col min="9" max="9" width="10" customWidth="1"/>
    <col min="10" max="10" width="8.42578125" customWidth="1"/>
  </cols>
  <sheetData>
    <row r="1" spans="1:10" ht="23.45" customHeight="1" x14ac:dyDescent="0.2">
      <c r="A1" s="457" t="s">
        <v>30</v>
      </c>
      <c r="B1" s="457"/>
      <c r="C1" s="457"/>
      <c r="D1" s="457"/>
      <c r="E1" s="457"/>
      <c r="F1" s="457"/>
      <c r="G1" s="457"/>
      <c r="H1" s="457"/>
      <c r="I1" s="283"/>
      <c r="J1" s="7"/>
    </row>
    <row r="2" spans="1:10" ht="20.45" customHeight="1" x14ac:dyDescent="0.2">
      <c r="I2" s="2"/>
    </row>
    <row r="3" spans="1:10" ht="20.45" customHeight="1" thickBot="1" x14ac:dyDescent="0.3">
      <c r="A3" s="54" t="s">
        <v>55</v>
      </c>
      <c r="B3" s="2"/>
      <c r="C3" s="2"/>
      <c r="D3" s="2"/>
      <c r="E3" s="2"/>
      <c r="F3" s="2"/>
      <c r="G3" s="2"/>
      <c r="H3" s="187" t="s">
        <v>135</v>
      </c>
    </row>
    <row r="4" spans="1:10" ht="20.45" customHeight="1" thickTop="1" x14ac:dyDescent="0.25">
      <c r="A4" s="90"/>
      <c r="B4" s="458" t="s">
        <v>7</v>
      </c>
      <c r="C4" s="459"/>
      <c r="D4" s="459"/>
      <c r="E4" s="459"/>
      <c r="F4" s="460"/>
      <c r="G4" s="455" t="s">
        <v>23</v>
      </c>
      <c r="H4" s="456"/>
    </row>
    <row r="5" spans="1:10" ht="20.45" customHeight="1" thickBot="1" x14ac:dyDescent="0.3">
      <c r="A5" s="91" t="s">
        <v>0</v>
      </c>
      <c r="B5" s="94" t="s">
        <v>13</v>
      </c>
      <c r="C5" s="92" t="s">
        <v>174</v>
      </c>
      <c r="D5" s="198" t="s">
        <v>150</v>
      </c>
      <c r="E5" s="92" t="s">
        <v>146</v>
      </c>
      <c r="F5" s="93" t="s">
        <v>170</v>
      </c>
      <c r="G5" s="94" t="s">
        <v>25</v>
      </c>
      <c r="H5" s="93" t="s">
        <v>61</v>
      </c>
    </row>
    <row r="6" spans="1:10" ht="20.45" customHeight="1" thickTop="1" x14ac:dyDescent="0.2">
      <c r="A6" s="27" t="s">
        <v>8</v>
      </c>
      <c r="B6" s="261" t="s">
        <v>280</v>
      </c>
      <c r="C6" s="25" t="s">
        <v>281</v>
      </c>
      <c r="D6" s="221" t="s">
        <v>280</v>
      </c>
      <c r="E6" s="25" t="s">
        <v>282</v>
      </c>
      <c r="F6" s="28" t="s">
        <v>283</v>
      </c>
      <c r="G6" s="19"/>
      <c r="H6" s="21"/>
    </row>
    <row r="7" spans="1:10" ht="20.45" customHeight="1" thickBot="1" x14ac:dyDescent="0.25">
      <c r="A7" s="26" t="s">
        <v>9</v>
      </c>
      <c r="B7" s="262" t="s">
        <v>284</v>
      </c>
      <c r="C7" s="263" t="s">
        <v>285</v>
      </c>
      <c r="D7" s="264" t="s">
        <v>286</v>
      </c>
      <c r="E7" s="263" t="s">
        <v>287</v>
      </c>
      <c r="F7" s="265" t="s">
        <v>288</v>
      </c>
      <c r="G7" s="360"/>
      <c r="H7" s="361"/>
    </row>
    <row r="8" spans="1:10" ht="20.45" customHeight="1" thickTop="1" x14ac:dyDescent="0.2">
      <c r="A8" s="72" t="s">
        <v>69</v>
      </c>
      <c r="B8" s="56">
        <v>105.90009999999999</v>
      </c>
      <c r="C8" s="58">
        <v>103.318</v>
      </c>
      <c r="D8" s="57">
        <v>103.51690000000001</v>
      </c>
      <c r="E8" s="58">
        <v>104.5287</v>
      </c>
      <c r="F8" s="269">
        <v>103.8912</v>
      </c>
      <c r="G8" s="56">
        <v>104.17789999999999</v>
      </c>
      <c r="H8" s="59">
        <v>16.776</v>
      </c>
    </row>
    <row r="9" spans="1:10" ht="20.45" customHeight="1" x14ac:dyDescent="0.2">
      <c r="A9" s="73" t="s">
        <v>159</v>
      </c>
      <c r="B9" s="194">
        <v>103.25749999999999</v>
      </c>
      <c r="C9" s="63">
        <v>102.2961</v>
      </c>
      <c r="D9" s="62">
        <v>102.751</v>
      </c>
      <c r="E9" s="63">
        <v>103.6713</v>
      </c>
      <c r="F9" s="127">
        <v>102.4662</v>
      </c>
      <c r="G9" s="61">
        <v>102.8489</v>
      </c>
      <c r="H9" s="64">
        <v>16.562000000000001</v>
      </c>
    </row>
    <row r="10" spans="1:10" ht="20.45" customHeight="1" x14ac:dyDescent="0.2">
      <c r="A10" s="78" t="s">
        <v>79</v>
      </c>
      <c r="B10" s="61">
        <v>101.58159999999999</v>
      </c>
      <c r="C10" s="67">
        <v>96.541300000000007</v>
      </c>
      <c r="D10" s="66">
        <v>103.9293</v>
      </c>
      <c r="E10" s="67">
        <v>101.24209999999999</v>
      </c>
      <c r="F10" s="127">
        <v>102.7901</v>
      </c>
      <c r="G10" s="61">
        <v>101.0853</v>
      </c>
      <c r="H10" s="64">
        <v>16.277999999999999</v>
      </c>
    </row>
    <row r="11" spans="1:10" ht="20.45" customHeight="1" x14ac:dyDescent="0.2">
      <c r="A11" s="78" t="s">
        <v>156</v>
      </c>
      <c r="B11" s="61">
        <v>99.196799999999996</v>
      </c>
      <c r="C11" s="67">
        <v>100.3062</v>
      </c>
      <c r="D11" s="66">
        <v>101.27800000000001</v>
      </c>
      <c r="E11" s="67">
        <v>104.0286</v>
      </c>
      <c r="F11" s="127">
        <v>100.7822</v>
      </c>
      <c r="G11" s="61">
        <v>101.0356</v>
      </c>
      <c r="H11" s="64">
        <v>16.27</v>
      </c>
    </row>
    <row r="12" spans="1:10" ht="20.45" customHeight="1" x14ac:dyDescent="0.2">
      <c r="A12" s="78" t="s">
        <v>154</v>
      </c>
      <c r="B12" s="61">
        <v>101.58159999999999</v>
      </c>
      <c r="C12" s="67">
        <v>100.7364</v>
      </c>
      <c r="D12" s="66">
        <v>97.742999999999995</v>
      </c>
      <c r="E12" s="67">
        <v>102.74250000000001</v>
      </c>
      <c r="F12" s="127">
        <v>101.9481</v>
      </c>
      <c r="G12" s="61">
        <v>100.8493</v>
      </c>
      <c r="H12" s="64">
        <v>16.239999999999998</v>
      </c>
    </row>
    <row r="13" spans="1:10" ht="20.45" customHeight="1" x14ac:dyDescent="0.2">
      <c r="A13" s="78" t="s">
        <v>78</v>
      </c>
      <c r="B13" s="61">
        <v>102.7418</v>
      </c>
      <c r="C13" s="67">
        <v>97.724500000000006</v>
      </c>
      <c r="D13" s="66">
        <v>101.92610000000001</v>
      </c>
      <c r="E13" s="67">
        <v>100.3133</v>
      </c>
      <c r="F13" s="127">
        <v>101.23560000000001</v>
      </c>
      <c r="G13" s="61">
        <v>100.7003</v>
      </c>
      <c r="H13" s="64">
        <v>16.216000000000001</v>
      </c>
    </row>
    <row r="14" spans="1:10" ht="20.45" customHeight="1" x14ac:dyDescent="0.2">
      <c r="A14" s="78" t="s">
        <v>109</v>
      </c>
      <c r="B14" s="61">
        <v>103.4508</v>
      </c>
      <c r="C14" s="67">
        <v>97.724500000000006</v>
      </c>
      <c r="D14" s="66">
        <v>101.74939999999999</v>
      </c>
      <c r="E14" s="67">
        <v>99.098699999999994</v>
      </c>
      <c r="F14" s="127">
        <v>100.1345</v>
      </c>
      <c r="G14" s="61">
        <v>100.37739999999999</v>
      </c>
      <c r="H14" s="64">
        <v>16.164000000000001</v>
      </c>
    </row>
    <row r="15" spans="1:10" ht="20.45" customHeight="1" x14ac:dyDescent="0.2">
      <c r="A15" s="78" t="s">
        <v>244</v>
      </c>
      <c r="B15" s="61">
        <v>100.1636</v>
      </c>
      <c r="C15" s="67">
        <v>99.660799999999995</v>
      </c>
      <c r="D15" s="66">
        <v>100.0997</v>
      </c>
      <c r="E15" s="67">
        <v>101.1707</v>
      </c>
      <c r="F15" s="127">
        <v>99.486800000000002</v>
      </c>
      <c r="G15" s="61">
        <v>100.0793</v>
      </c>
      <c r="H15" s="64">
        <v>16.116</v>
      </c>
    </row>
    <row r="16" spans="1:10" ht="20.45" customHeight="1" x14ac:dyDescent="0.2">
      <c r="A16" s="78" t="s">
        <v>246</v>
      </c>
      <c r="B16" s="61">
        <v>101.3883</v>
      </c>
      <c r="C16" s="67">
        <v>98.2624</v>
      </c>
      <c r="D16" s="66">
        <v>97.684100000000001</v>
      </c>
      <c r="E16" s="67">
        <v>99.741699999999994</v>
      </c>
      <c r="F16" s="127">
        <v>103.8912</v>
      </c>
      <c r="G16" s="61">
        <v>100.0793</v>
      </c>
      <c r="H16" s="64">
        <v>16.116</v>
      </c>
    </row>
    <row r="17" spans="1:9" ht="20.45" customHeight="1" x14ac:dyDescent="0.2">
      <c r="A17" s="78" t="s">
        <v>160</v>
      </c>
      <c r="B17" s="61">
        <v>94.298199999999994</v>
      </c>
      <c r="C17" s="67">
        <v>104.1786</v>
      </c>
      <c r="D17" s="66">
        <v>95.857699999999994</v>
      </c>
      <c r="E17" s="67">
        <v>98.026899999999998</v>
      </c>
      <c r="F17" s="127">
        <v>99.4221</v>
      </c>
      <c r="G17" s="61">
        <v>98.539199999999994</v>
      </c>
      <c r="H17" s="64">
        <v>15.868</v>
      </c>
    </row>
    <row r="18" spans="1:9" ht="20.45" customHeight="1" x14ac:dyDescent="0.2">
      <c r="A18" s="78" t="s">
        <v>253</v>
      </c>
      <c r="B18" s="61">
        <v>96.747500000000002</v>
      </c>
      <c r="C18" s="67">
        <v>100.1448</v>
      </c>
      <c r="D18" s="66">
        <v>100.3943</v>
      </c>
      <c r="E18" s="67">
        <v>99.884600000000006</v>
      </c>
      <c r="F18" s="127">
        <v>92.491699999999994</v>
      </c>
      <c r="G18" s="61">
        <v>98.03</v>
      </c>
      <c r="H18" s="64">
        <v>15.786</v>
      </c>
    </row>
    <row r="19" spans="1:9" ht="20.45" customHeight="1" x14ac:dyDescent="0.2">
      <c r="A19" s="78" t="s">
        <v>108</v>
      </c>
      <c r="B19" s="61">
        <v>95.716200000000001</v>
      </c>
      <c r="C19" s="67">
        <v>97.993499999999997</v>
      </c>
      <c r="D19" s="66">
        <v>99.039199999999994</v>
      </c>
      <c r="E19" s="67">
        <v>93.668599999999998</v>
      </c>
      <c r="F19" s="127">
        <v>95.276799999999994</v>
      </c>
      <c r="G19" s="61">
        <v>96.502399999999994</v>
      </c>
      <c r="H19" s="64">
        <v>15.54</v>
      </c>
    </row>
    <row r="20" spans="1:9" ht="20.45" customHeight="1" thickBot="1" x14ac:dyDescent="0.25">
      <c r="A20" s="78" t="s">
        <v>248</v>
      </c>
      <c r="B20" s="61">
        <v>93.975899999999996</v>
      </c>
      <c r="C20" s="67">
        <v>101.1129</v>
      </c>
      <c r="D20" s="66">
        <v>94.031300000000002</v>
      </c>
      <c r="E20" s="67">
        <v>91.882400000000004</v>
      </c>
      <c r="F20" s="127">
        <v>96.183499999999995</v>
      </c>
      <c r="G20" s="68">
        <v>95.695099999999996</v>
      </c>
      <c r="H20" s="71">
        <v>15.41</v>
      </c>
    </row>
    <row r="21" spans="1:9" ht="20.45" customHeight="1" thickTop="1" thickBot="1" x14ac:dyDescent="0.25">
      <c r="A21" s="32"/>
      <c r="B21" s="162"/>
      <c r="C21" s="162"/>
      <c r="D21" s="162"/>
      <c r="E21" s="162"/>
      <c r="F21" s="162"/>
      <c r="G21" s="362"/>
      <c r="H21" s="383"/>
      <c r="I21" s="311"/>
    </row>
    <row r="22" spans="1:9" ht="20.45" customHeight="1" thickTop="1" x14ac:dyDescent="0.2">
      <c r="A22" s="112" t="s">
        <v>57</v>
      </c>
      <c r="B22" s="56">
        <f>(RA!B22/RA!B23)*100</f>
        <v>5.6046665616374476</v>
      </c>
      <c r="C22" s="58">
        <f>(RA!C22/RA!C23)*100</f>
        <v>6.1599194155573231</v>
      </c>
      <c r="D22" s="57">
        <f>(RA!D22/RA!D23)*100</f>
        <v>4.2155264238137926</v>
      </c>
      <c r="E22" s="58">
        <f>(RA!E22/RA!E23)*100</f>
        <v>4.5535657315343325</v>
      </c>
      <c r="F22" s="161">
        <f>(RA!F22/RA!F23)*100</f>
        <v>4.9157498809836051</v>
      </c>
      <c r="G22" s="56">
        <v>3.1627000000000001</v>
      </c>
      <c r="H22" s="59">
        <v>0.50929999999999997</v>
      </c>
    </row>
    <row r="23" spans="1:9" ht="20.45" customHeight="1" thickBot="1" x14ac:dyDescent="0.25">
      <c r="A23" s="113" t="s">
        <v>59</v>
      </c>
      <c r="B23" s="68">
        <v>15.5146</v>
      </c>
      <c r="C23" s="69">
        <v>18.5931</v>
      </c>
      <c r="D23" s="69">
        <v>16.973099999999999</v>
      </c>
      <c r="E23" s="69">
        <v>13.9962</v>
      </c>
      <c r="F23" s="89">
        <v>15.4392</v>
      </c>
      <c r="G23" s="68">
        <v>13.4198</v>
      </c>
      <c r="H23" s="71">
        <v>13.4198</v>
      </c>
    </row>
    <row r="24" spans="1:9" ht="20.45" customHeight="1" thickTop="1" x14ac:dyDescent="0.2">
      <c r="A24" s="40"/>
      <c r="B24" s="41"/>
      <c r="C24" s="41"/>
      <c r="D24" s="41"/>
      <c r="E24" s="41"/>
      <c r="F24" s="41"/>
      <c r="G24" s="41"/>
      <c r="H24" s="3"/>
    </row>
    <row r="25" spans="1:9" ht="20.45" customHeight="1" thickBot="1" x14ac:dyDescent="0.3">
      <c r="A25" s="53" t="s">
        <v>85</v>
      </c>
      <c r="B25" s="82"/>
      <c r="C25" s="82"/>
      <c r="D25" s="82"/>
      <c r="E25" s="82"/>
      <c r="F25" s="42"/>
      <c r="G25" s="30"/>
      <c r="H25" s="187" t="s">
        <v>136</v>
      </c>
    </row>
    <row r="26" spans="1:9" ht="20.45" customHeight="1" thickTop="1" x14ac:dyDescent="0.25">
      <c r="A26" s="95"/>
      <c r="B26" s="458" t="s">
        <v>7</v>
      </c>
      <c r="C26" s="459"/>
      <c r="D26" s="459"/>
      <c r="E26" s="459"/>
      <c r="F26" s="460"/>
      <c r="G26" s="455" t="s">
        <v>23</v>
      </c>
      <c r="H26" s="456"/>
    </row>
    <row r="27" spans="1:9" ht="20.45" customHeight="1" thickBot="1" x14ac:dyDescent="0.3">
      <c r="A27" s="96" t="s">
        <v>0</v>
      </c>
      <c r="B27" s="94" t="s">
        <v>13</v>
      </c>
      <c r="C27" s="92" t="s">
        <v>174</v>
      </c>
      <c r="D27" s="198" t="s">
        <v>150</v>
      </c>
      <c r="E27" s="92" t="s">
        <v>146</v>
      </c>
      <c r="F27" s="93" t="s">
        <v>170</v>
      </c>
      <c r="G27" s="358" t="s">
        <v>25</v>
      </c>
      <c r="H27" s="359" t="s">
        <v>61</v>
      </c>
      <c r="I27" s="3"/>
    </row>
    <row r="28" spans="1:9" ht="20.45" customHeight="1" thickTop="1" x14ac:dyDescent="0.2">
      <c r="A28" s="72" t="s">
        <v>161</v>
      </c>
      <c r="B28" s="130">
        <v>106.901</v>
      </c>
      <c r="C28" s="191">
        <v>95.883700000000005</v>
      </c>
      <c r="D28" s="191">
        <v>106.8399</v>
      </c>
      <c r="E28" s="191">
        <v>109.4071</v>
      </c>
      <c r="F28" s="348">
        <v>105.0937</v>
      </c>
      <c r="G28" s="56">
        <v>104.4243</v>
      </c>
      <c r="H28" s="59">
        <v>16.596</v>
      </c>
    </row>
    <row r="29" spans="1:9" ht="20.45" customHeight="1" x14ac:dyDescent="0.2">
      <c r="A29" s="73" t="s">
        <v>247</v>
      </c>
      <c r="B29" s="134">
        <v>104.4922</v>
      </c>
      <c r="C29" s="192">
        <v>102.6859</v>
      </c>
      <c r="D29" s="192">
        <v>101.6846</v>
      </c>
      <c r="E29" s="192">
        <v>106.6939</v>
      </c>
      <c r="F29" s="193">
        <v>104.6336</v>
      </c>
      <c r="G29" s="61">
        <v>103.8831</v>
      </c>
      <c r="H29" s="64">
        <v>16.510000000000002</v>
      </c>
    </row>
    <row r="30" spans="1:9" ht="20.45" customHeight="1" x14ac:dyDescent="0.2">
      <c r="A30" s="73" t="s">
        <v>254</v>
      </c>
      <c r="B30" s="61">
        <v>105.2734</v>
      </c>
      <c r="C30" s="65">
        <v>97.407399999999996</v>
      </c>
      <c r="D30" s="65">
        <v>103.7586</v>
      </c>
      <c r="E30" s="65">
        <v>104.7873</v>
      </c>
      <c r="F30" s="127">
        <v>105.9481</v>
      </c>
      <c r="G30" s="61">
        <v>103.1784</v>
      </c>
      <c r="H30" s="64">
        <v>16.398</v>
      </c>
    </row>
    <row r="31" spans="1:9" ht="20.45" customHeight="1" x14ac:dyDescent="0.2">
      <c r="A31" s="73" t="s">
        <v>249</v>
      </c>
      <c r="B31" s="61">
        <v>100.1953</v>
      </c>
      <c r="C31" s="65">
        <v>101.0534</v>
      </c>
      <c r="D31" s="65">
        <v>99.255099999999999</v>
      </c>
      <c r="E31" s="65">
        <v>103.1741</v>
      </c>
      <c r="F31" s="127">
        <v>101.5445</v>
      </c>
      <c r="G31" s="61">
        <v>100.9636</v>
      </c>
      <c r="H31" s="64">
        <v>16.045999999999999</v>
      </c>
    </row>
    <row r="32" spans="1:9" ht="20.45" customHeight="1" x14ac:dyDescent="0.2">
      <c r="A32" s="73" t="s">
        <v>118</v>
      </c>
      <c r="B32" s="61">
        <v>101.95310000000001</v>
      </c>
      <c r="C32" s="65">
        <v>100.0194</v>
      </c>
      <c r="D32" s="65">
        <v>99.314300000000003</v>
      </c>
      <c r="E32" s="65">
        <v>98.847700000000003</v>
      </c>
      <c r="F32" s="127">
        <v>103.1219</v>
      </c>
      <c r="G32" s="61">
        <v>100.63639999999999</v>
      </c>
      <c r="H32" s="64">
        <v>15.994</v>
      </c>
    </row>
    <row r="33" spans="1:9" ht="20.45" customHeight="1" x14ac:dyDescent="0.2">
      <c r="A33" s="73" t="s">
        <v>251</v>
      </c>
      <c r="B33" s="194">
        <v>99.869799999999998</v>
      </c>
      <c r="C33" s="165">
        <v>102.5226</v>
      </c>
      <c r="D33" s="165">
        <v>101.32899999999999</v>
      </c>
      <c r="E33" s="165">
        <v>96.794499999999999</v>
      </c>
      <c r="F33" s="195">
        <v>101.47880000000001</v>
      </c>
      <c r="G33" s="61">
        <v>100.5735</v>
      </c>
      <c r="H33" s="64">
        <v>15.984</v>
      </c>
    </row>
    <row r="34" spans="1:9" ht="20.45" customHeight="1" x14ac:dyDescent="0.2">
      <c r="A34" s="73" t="s">
        <v>250</v>
      </c>
      <c r="B34" s="194">
        <v>99.283900000000003</v>
      </c>
      <c r="C34" s="165">
        <v>100.6724</v>
      </c>
      <c r="D34" s="165">
        <v>102.0401</v>
      </c>
      <c r="E34" s="165">
        <v>96.061199999999999</v>
      </c>
      <c r="F34" s="195">
        <v>99.638499999999993</v>
      </c>
      <c r="G34" s="61">
        <v>99.705200000000005</v>
      </c>
      <c r="H34" s="64">
        <v>15.846</v>
      </c>
    </row>
    <row r="35" spans="1:9" ht="20.45" customHeight="1" x14ac:dyDescent="0.2">
      <c r="A35" s="73" t="s">
        <v>68</v>
      </c>
      <c r="B35" s="194">
        <v>98.372399999999999</v>
      </c>
      <c r="C35" s="165">
        <v>100.07389999999999</v>
      </c>
      <c r="D35" s="165">
        <v>98.662499999999994</v>
      </c>
      <c r="E35" s="165">
        <v>98.921000000000006</v>
      </c>
      <c r="F35" s="195">
        <v>100.36150000000001</v>
      </c>
      <c r="G35" s="61">
        <v>99.302499999999995</v>
      </c>
      <c r="H35" s="64">
        <v>15.782</v>
      </c>
    </row>
    <row r="36" spans="1:9" ht="20.45" customHeight="1" x14ac:dyDescent="0.2">
      <c r="A36" s="73" t="s">
        <v>107</v>
      </c>
      <c r="B36" s="194">
        <v>97.265600000000006</v>
      </c>
      <c r="C36" s="165">
        <v>97.951599999999999</v>
      </c>
      <c r="D36" s="165">
        <v>98.366200000000006</v>
      </c>
      <c r="E36" s="165">
        <v>103.2474</v>
      </c>
      <c r="F36" s="195">
        <v>99.375600000000006</v>
      </c>
      <c r="G36" s="61">
        <v>99.088499999999996</v>
      </c>
      <c r="H36" s="64">
        <v>15.747999999999999</v>
      </c>
    </row>
    <row r="37" spans="1:9" ht="20.45" customHeight="1" x14ac:dyDescent="0.2">
      <c r="A37" s="73" t="s">
        <v>245</v>
      </c>
      <c r="B37" s="194">
        <v>97.656300000000002</v>
      </c>
      <c r="C37" s="63">
        <v>102.958</v>
      </c>
      <c r="D37" s="63">
        <v>96.825500000000005</v>
      </c>
      <c r="E37" s="63">
        <v>99.214299999999994</v>
      </c>
      <c r="F37" s="195">
        <v>96.615200000000002</v>
      </c>
      <c r="G37" s="61">
        <v>98.773899999999998</v>
      </c>
      <c r="H37" s="64">
        <v>15.698</v>
      </c>
    </row>
    <row r="38" spans="1:9" ht="20.45" customHeight="1" x14ac:dyDescent="0.2">
      <c r="A38" s="73" t="s">
        <v>158</v>
      </c>
      <c r="B38" s="194">
        <v>97.070300000000003</v>
      </c>
      <c r="C38" s="63">
        <v>101.1078</v>
      </c>
      <c r="D38" s="63">
        <v>100.2624</v>
      </c>
      <c r="E38" s="63">
        <v>97.821100000000001</v>
      </c>
      <c r="F38" s="195">
        <v>96.155100000000004</v>
      </c>
      <c r="G38" s="61">
        <v>98.635499999999993</v>
      </c>
      <c r="H38" s="64">
        <v>15.676</v>
      </c>
    </row>
    <row r="39" spans="1:9" ht="20.45" customHeight="1" x14ac:dyDescent="0.2">
      <c r="A39" s="78" t="s">
        <v>117</v>
      </c>
      <c r="B39" s="61">
        <v>100.32550000000001</v>
      </c>
      <c r="C39" s="67">
        <v>97.407399999999996</v>
      </c>
      <c r="D39" s="67">
        <v>98.4255</v>
      </c>
      <c r="E39" s="67">
        <v>97.3078</v>
      </c>
      <c r="F39" s="127">
        <v>96.220799999999997</v>
      </c>
      <c r="G39" s="61">
        <v>97.943399999999997</v>
      </c>
      <c r="H39" s="64">
        <v>15.566000000000001</v>
      </c>
    </row>
    <row r="40" spans="1:9" ht="20.45" customHeight="1" x14ac:dyDescent="0.2">
      <c r="A40" s="78" t="s">
        <v>155</v>
      </c>
      <c r="B40" s="61">
        <v>95.507800000000003</v>
      </c>
      <c r="C40" s="67">
        <v>103.23009999999999</v>
      </c>
      <c r="D40" s="67">
        <v>96.351500000000001</v>
      </c>
      <c r="E40" s="67">
        <v>93.567999999999998</v>
      </c>
      <c r="F40" s="127">
        <v>93.3947</v>
      </c>
      <c r="G40" s="61">
        <v>96.735299999999995</v>
      </c>
      <c r="H40" s="64">
        <v>15.374000000000001</v>
      </c>
    </row>
    <row r="41" spans="1:9" ht="20.45" customHeight="1" thickBot="1" x14ac:dyDescent="0.25">
      <c r="A41" s="79" t="s">
        <v>116</v>
      </c>
      <c r="B41" s="68">
        <v>95.833299999999994</v>
      </c>
      <c r="C41" s="70">
        <v>97.026499999999999</v>
      </c>
      <c r="D41" s="70">
        <v>96.884799999999998</v>
      </c>
      <c r="E41" s="70">
        <v>94.154600000000002</v>
      </c>
      <c r="F41" s="89">
        <v>96.418000000000006</v>
      </c>
      <c r="G41" s="68">
        <v>96.156400000000005</v>
      </c>
      <c r="H41" s="71">
        <v>15.282</v>
      </c>
    </row>
    <row r="42" spans="1:9" ht="20.45" customHeight="1" thickTop="1" thickBot="1" x14ac:dyDescent="0.25">
      <c r="A42" s="36"/>
      <c r="B42" s="24"/>
      <c r="C42" s="24"/>
      <c r="D42" s="24"/>
      <c r="E42" s="24"/>
      <c r="F42" s="24"/>
      <c r="G42" s="392"/>
      <c r="H42" s="393"/>
      <c r="I42" s="311"/>
    </row>
    <row r="43" spans="1:9" ht="20.45" customHeight="1" thickTop="1" x14ac:dyDescent="0.2">
      <c r="A43" s="112" t="s">
        <v>57</v>
      </c>
      <c r="B43" s="56">
        <f>(RA!B43/RA!B44)*100</f>
        <v>5.6610781143997624</v>
      </c>
      <c r="C43" s="58">
        <f>(RA!C43/RA!C44)*100</f>
        <v>6.2325590260006782</v>
      </c>
      <c r="D43" s="58">
        <f>(RA!D43/RA!D44)*100</f>
        <v>4.2398568085492094</v>
      </c>
      <c r="E43" s="60">
        <f>(RA!E43/RA!E44)*100</f>
        <v>4.6734728565238077</v>
      </c>
      <c r="F43" s="60">
        <f>(RA!F43/RA!F44)*100</f>
        <v>4.9881857090030932</v>
      </c>
      <c r="G43" s="56">
        <v>3.3938000000000001</v>
      </c>
      <c r="H43" s="59">
        <v>0.53939999999999999</v>
      </c>
    </row>
    <row r="44" spans="1:9" ht="20.45" customHeight="1" thickBot="1" x14ac:dyDescent="0.25">
      <c r="A44" s="115" t="s">
        <v>59</v>
      </c>
      <c r="B44" s="68">
        <v>15.36</v>
      </c>
      <c r="C44" s="70">
        <v>18.3764</v>
      </c>
      <c r="D44" s="70">
        <v>16.875699999999998</v>
      </c>
      <c r="E44" s="70">
        <v>13.6371</v>
      </c>
      <c r="F44" s="89">
        <v>15.215</v>
      </c>
      <c r="G44" s="68">
        <v>15.892899999999999</v>
      </c>
      <c r="H44" s="71">
        <v>15.892899999999999</v>
      </c>
    </row>
    <row r="45" spans="1:9" ht="13.5" thickTop="1" x14ac:dyDescent="0.2">
      <c r="A45" s="3"/>
      <c r="B45" s="31"/>
      <c r="C45" s="31"/>
      <c r="D45" s="31"/>
      <c r="E45" s="31"/>
      <c r="F45" s="31"/>
      <c r="G45" s="3"/>
      <c r="H45" s="3"/>
      <c r="I45" s="3"/>
    </row>
    <row r="46" spans="1:9" x14ac:dyDescent="0.2">
      <c r="A46" s="3"/>
      <c r="B46" s="31"/>
      <c r="C46" s="31"/>
      <c r="D46" s="31"/>
      <c r="E46" s="31"/>
      <c r="F46" s="31"/>
      <c r="G46" s="31"/>
      <c r="H46" s="31"/>
      <c r="I46" s="31"/>
    </row>
    <row r="47" spans="1:9" x14ac:dyDescent="0.2">
      <c r="A47" s="3"/>
      <c r="B47" s="31"/>
      <c r="C47" s="31"/>
      <c r="D47" s="31"/>
      <c r="E47" s="31"/>
      <c r="F47" s="31"/>
      <c r="G47" s="31"/>
      <c r="H47" s="31"/>
      <c r="I47" s="31"/>
    </row>
    <row r="48" spans="1:9" x14ac:dyDescent="0.2">
      <c r="B48" s="11"/>
      <c r="C48" s="11"/>
      <c r="D48" s="11"/>
      <c r="E48" s="11"/>
      <c r="F48" s="11"/>
      <c r="G48" s="11"/>
      <c r="H48" s="11"/>
    </row>
    <row r="49" spans="2:9" x14ac:dyDescent="0.2">
      <c r="B49" s="11"/>
      <c r="C49" s="11"/>
      <c r="D49" s="11"/>
      <c r="E49" s="11"/>
      <c r="F49" s="11"/>
      <c r="G49" s="11"/>
      <c r="H49" s="11"/>
      <c r="I49" s="11"/>
    </row>
    <row r="50" spans="2:9" x14ac:dyDescent="0.2">
      <c r="B50" s="11"/>
      <c r="C50" s="11"/>
      <c r="D50" s="11"/>
      <c r="E50" s="11"/>
      <c r="F50" s="11"/>
      <c r="G50" s="11"/>
      <c r="H50" s="11"/>
      <c r="I50" s="11"/>
    </row>
  </sheetData>
  <mergeCells count="5">
    <mergeCell ref="G26:H26"/>
    <mergeCell ref="G4:H4"/>
    <mergeCell ref="B4:F4"/>
    <mergeCell ref="B26:F26"/>
    <mergeCell ref="A1:H1"/>
  </mergeCells>
  <phoneticPr fontId="6" type="noConversion"/>
  <conditionalFormatting sqref="B28:H41">
    <cfRule type="cellIs" dxfId="29" priority="9" operator="equal">
      <formula>MAX(B$28:B$41)</formula>
    </cfRule>
    <cfRule type="cellIs" dxfId="28" priority="10" operator="equal">
      <formula>MIN(B$28:B$41)</formula>
    </cfRule>
  </conditionalFormatting>
  <conditionalFormatting sqref="B8:H20">
    <cfRule type="cellIs" dxfId="27" priority="5" operator="equal">
      <formula>MAX(B$8:B$20)</formula>
    </cfRule>
    <cfRule type="cellIs" dxfId="26" priority="6" operator="equal">
      <formula>MIN(B$8:B$20)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&amp;C&amp;11 15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topLeftCell="A28" zoomScale="80" zoomScaleNormal="70" zoomScaleSheetLayoutView="80" workbookViewId="0">
      <selection activeCell="F50" sqref="F50"/>
    </sheetView>
  </sheetViews>
  <sheetFormatPr defaultRowHeight="12.75" x14ac:dyDescent="0.2"/>
  <cols>
    <col min="1" max="1" width="17.7109375" customWidth="1"/>
    <col min="2" max="6" width="10.7109375" customWidth="1"/>
    <col min="7" max="8" width="12.7109375" customWidth="1"/>
    <col min="9" max="9" width="10" customWidth="1"/>
  </cols>
  <sheetData>
    <row r="1" spans="1:9" ht="23.45" customHeight="1" x14ac:dyDescent="0.2">
      <c r="A1" s="457" t="s">
        <v>92</v>
      </c>
      <c r="B1" s="457"/>
      <c r="C1" s="457"/>
      <c r="D1" s="457"/>
      <c r="E1" s="457"/>
      <c r="F1" s="457"/>
      <c r="G1" s="457"/>
      <c r="H1" s="457"/>
      <c r="I1" s="283"/>
    </row>
    <row r="2" spans="1:9" ht="20.45" customHeight="1" x14ac:dyDescent="0.2">
      <c r="I2" s="6"/>
    </row>
    <row r="3" spans="1:9" ht="20.45" customHeight="1" thickBot="1" x14ac:dyDescent="0.3">
      <c r="A3" s="54" t="s">
        <v>55</v>
      </c>
      <c r="B3" s="2"/>
      <c r="C3" s="2"/>
      <c r="D3" s="2"/>
      <c r="E3" s="2"/>
      <c r="F3" s="2"/>
      <c r="G3" s="2"/>
      <c r="H3" s="186" t="s">
        <v>137</v>
      </c>
    </row>
    <row r="4" spans="1:9" ht="20.45" customHeight="1" thickTop="1" x14ac:dyDescent="0.25">
      <c r="A4" s="90"/>
      <c r="B4" s="458" t="s">
        <v>7</v>
      </c>
      <c r="C4" s="459"/>
      <c r="D4" s="459"/>
      <c r="E4" s="459"/>
      <c r="F4" s="460"/>
      <c r="G4" s="455" t="s">
        <v>23</v>
      </c>
      <c r="H4" s="456"/>
    </row>
    <row r="5" spans="1:9" ht="20.45" customHeight="1" thickBot="1" x14ac:dyDescent="0.3">
      <c r="A5" s="91" t="s">
        <v>0</v>
      </c>
      <c r="B5" s="94" t="s">
        <v>13</v>
      </c>
      <c r="C5" s="92" t="s">
        <v>174</v>
      </c>
      <c r="D5" s="198" t="s">
        <v>150</v>
      </c>
      <c r="E5" s="92" t="s">
        <v>146</v>
      </c>
      <c r="F5" s="93" t="s">
        <v>170</v>
      </c>
      <c r="G5" s="94" t="s">
        <v>26</v>
      </c>
      <c r="H5" s="93" t="s">
        <v>25</v>
      </c>
    </row>
    <row r="6" spans="1:9" ht="20.45" customHeight="1" thickTop="1" x14ac:dyDescent="0.2">
      <c r="A6" s="27" t="s">
        <v>8</v>
      </c>
      <c r="B6" s="261" t="s">
        <v>280</v>
      </c>
      <c r="C6" s="25" t="s">
        <v>281</v>
      </c>
      <c r="D6" s="221" t="s">
        <v>280</v>
      </c>
      <c r="E6" s="25" t="s">
        <v>282</v>
      </c>
      <c r="F6" s="28" t="s">
        <v>283</v>
      </c>
      <c r="G6" s="19"/>
      <c r="H6" s="21"/>
    </row>
    <row r="7" spans="1:9" ht="20.45" customHeight="1" thickBot="1" x14ac:dyDescent="0.25">
      <c r="A7" s="26" t="s">
        <v>9</v>
      </c>
      <c r="B7" s="262" t="s">
        <v>284</v>
      </c>
      <c r="C7" s="263" t="s">
        <v>285</v>
      </c>
      <c r="D7" s="264" t="s">
        <v>286</v>
      </c>
      <c r="E7" s="263" t="s">
        <v>287</v>
      </c>
      <c r="F7" s="265" t="s">
        <v>288</v>
      </c>
      <c r="G7" s="360"/>
      <c r="H7" s="361"/>
    </row>
    <row r="8" spans="1:9" ht="20.45" customHeight="1" thickTop="1" x14ac:dyDescent="0.2">
      <c r="A8" s="72" t="s">
        <v>154</v>
      </c>
      <c r="B8" s="56">
        <v>15.55</v>
      </c>
      <c r="C8" s="58">
        <v>16.73</v>
      </c>
      <c r="D8" s="57">
        <v>16.03</v>
      </c>
      <c r="E8" s="58">
        <v>14.13</v>
      </c>
      <c r="F8" s="269">
        <v>12.36</v>
      </c>
      <c r="G8" s="56">
        <v>14.96</v>
      </c>
      <c r="H8" s="59">
        <v>106.0414</v>
      </c>
    </row>
    <row r="9" spans="1:9" ht="20.45" customHeight="1" x14ac:dyDescent="0.2">
      <c r="A9" s="73" t="s">
        <v>160</v>
      </c>
      <c r="B9" s="194">
        <v>11.61</v>
      </c>
      <c r="C9" s="63">
        <v>18.760000000000002</v>
      </c>
      <c r="D9" s="62">
        <v>16.170000000000002</v>
      </c>
      <c r="E9" s="63">
        <v>13.38</v>
      </c>
      <c r="F9" s="127">
        <v>14.61</v>
      </c>
      <c r="G9" s="61">
        <v>14.906000000000001</v>
      </c>
      <c r="H9" s="64">
        <v>105.6587</v>
      </c>
    </row>
    <row r="10" spans="1:9" ht="20.45" customHeight="1" x14ac:dyDescent="0.2">
      <c r="A10" s="78" t="s">
        <v>253</v>
      </c>
      <c r="B10" s="61">
        <v>14.96</v>
      </c>
      <c r="C10" s="67">
        <v>16.28</v>
      </c>
      <c r="D10" s="66">
        <v>16.100000000000001</v>
      </c>
      <c r="E10" s="67">
        <v>13.16</v>
      </c>
      <c r="F10" s="127">
        <v>12.35</v>
      </c>
      <c r="G10" s="61">
        <v>14.57</v>
      </c>
      <c r="H10" s="64">
        <v>103.277</v>
      </c>
    </row>
    <row r="11" spans="1:9" ht="20.45" customHeight="1" x14ac:dyDescent="0.2">
      <c r="A11" s="78" t="s">
        <v>244</v>
      </c>
      <c r="B11" s="61">
        <v>12.42</v>
      </c>
      <c r="C11" s="67">
        <v>17.52</v>
      </c>
      <c r="D11" s="66">
        <v>16.12</v>
      </c>
      <c r="E11" s="67">
        <v>13.81</v>
      </c>
      <c r="F11" s="127">
        <v>12.91</v>
      </c>
      <c r="G11" s="61">
        <v>14.555999999999999</v>
      </c>
      <c r="H11" s="64">
        <v>103.1778</v>
      </c>
    </row>
    <row r="12" spans="1:9" ht="20.45" customHeight="1" x14ac:dyDescent="0.2">
      <c r="A12" s="78" t="s">
        <v>156</v>
      </c>
      <c r="B12" s="61">
        <v>13.83</v>
      </c>
      <c r="C12" s="67">
        <v>15.73</v>
      </c>
      <c r="D12" s="66">
        <v>15.12</v>
      </c>
      <c r="E12" s="67">
        <v>13.55</v>
      </c>
      <c r="F12" s="127">
        <v>14</v>
      </c>
      <c r="G12" s="61">
        <v>14.446</v>
      </c>
      <c r="H12" s="64">
        <v>102.398</v>
      </c>
    </row>
    <row r="13" spans="1:9" ht="20.45" customHeight="1" x14ac:dyDescent="0.2">
      <c r="A13" s="78" t="s">
        <v>69</v>
      </c>
      <c r="B13" s="61">
        <v>14.04</v>
      </c>
      <c r="C13" s="67">
        <v>15.63</v>
      </c>
      <c r="D13" s="66">
        <v>15.15</v>
      </c>
      <c r="E13" s="67">
        <v>13.56</v>
      </c>
      <c r="F13" s="127">
        <v>13.3</v>
      </c>
      <c r="G13" s="61">
        <v>14.336</v>
      </c>
      <c r="H13" s="64">
        <v>101.6183</v>
      </c>
    </row>
    <row r="14" spans="1:9" ht="20.45" customHeight="1" x14ac:dyDescent="0.2">
      <c r="A14" s="78" t="s">
        <v>248</v>
      </c>
      <c r="B14" s="61">
        <v>13.19</v>
      </c>
      <c r="C14" s="67">
        <v>17.38</v>
      </c>
      <c r="D14" s="66">
        <v>15.36</v>
      </c>
      <c r="E14" s="67">
        <v>13.39</v>
      </c>
      <c r="F14" s="127">
        <v>12.16</v>
      </c>
      <c r="G14" s="61">
        <v>14.295999999999999</v>
      </c>
      <c r="H14" s="64">
        <v>101.3348</v>
      </c>
    </row>
    <row r="15" spans="1:9" ht="20.45" customHeight="1" x14ac:dyDescent="0.2">
      <c r="A15" s="78" t="s">
        <v>108</v>
      </c>
      <c r="B15" s="61">
        <v>13.24</v>
      </c>
      <c r="C15" s="67">
        <v>16.2</v>
      </c>
      <c r="D15" s="66">
        <v>14.91</v>
      </c>
      <c r="E15" s="67">
        <v>12.51</v>
      </c>
      <c r="F15" s="127">
        <v>14.25</v>
      </c>
      <c r="G15" s="61">
        <v>14.222</v>
      </c>
      <c r="H15" s="64">
        <v>100.8103</v>
      </c>
    </row>
    <row r="16" spans="1:9" ht="20.45" customHeight="1" x14ac:dyDescent="0.2">
      <c r="A16" s="78" t="s">
        <v>246</v>
      </c>
      <c r="B16" s="61">
        <v>14.3</v>
      </c>
      <c r="C16" s="67">
        <v>15.88</v>
      </c>
      <c r="D16" s="66">
        <v>14.63</v>
      </c>
      <c r="E16" s="67">
        <v>12.42</v>
      </c>
      <c r="F16" s="127">
        <v>11.93</v>
      </c>
      <c r="G16" s="61">
        <v>13.832000000000001</v>
      </c>
      <c r="H16" s="64">
        <v>98.0458</v>
      </c>
    </row>
    <row r="17" spans="1:12" ht="20.45" customHeight="1" x14ac:dyDescent="0.2">
      <c r="A17" s="78" t="s">
        <v>159</v>
      </c>
      <c r="B17" s="61">
        <v>14.38</v>
      </c>
      <c r="C17" s="67">
        <v>15.39</v>
      </c>
      <c r="D17" s="66">
        <v>15.75</v>
      </c>
      <c r="E17" s="67">
        <v>11.6</v>
      </c>
      <c r="F17" s="127">
        <v>12.01</v>
      </c>
      <c r="G17" s="61">
        <v>13.826000000000001</v>
      </c>
      <c r="H17" s="64">
        <v>98.003299999999996</v>
      </c>
    </row>
    <row r="18" spans="1:12" ht="20.45" customHeight="1" x14ac:dyDescent="0.2">
      <c r="A18" s="78" t="s">
        <v>109</v>
      </c>
      <c r="B18" s="61">
        <v>12.42</v>
      </c>
      <c r="C18" s="67">
        <v>15.13</v>
      </c>
      <c r="D18" s="66">
        <v>15.38</v>
      </c>
      <c r="E18" s="67">
        <v>12.71</v>
      </c>
      <c r="F18" s="127">
        <v>11.46</v>
      </c>
      <c r="G18" s="61">
        <v>13.42</v>
      </c>
      <c r="H18" s="64">
        <v>95.125399999999999</v>
      </c>
    </row>
    <row r="19" spans="1:12" ht="20.45" customHeight="1" x14ac:dyDescent="0.2">
      <c r="A19" s="78" t="s">
        <v>79</v>
      </c>
      <c r="B19" s="61">
        <v>13.88</v>
      </c>
      <c r="C19" s="67">
        <v>14.66</v>
      </c>
      <c r="D19" s="66">
        <v>15.35</v>
      </c>
      <c r="E19" s="67">
        <v>12.11</v>
      </c>
      <c r="F19" s="127">
        <v>10.97</v>
      </c>
      <c r="G19" s="61">
        <v>13.394</v>
      </c>
      <c r="H19" s="64">
        <v>94.941100000000006</v>
      </c>
    </row>
    <row r="20" spans="1:12" ht="20.45" customHeight="1" thickBot="1" x14ac:dyDescent="0.25">
      <c r="A20" s="78" t="s">
        <v>78</v>
      </c>
      <c r="B20" s="61">
        <v>11.18</v>
      </c>
      <c r="C20" s="67">
        <v>14.24</v>
      </c>
      <c r="D20" s="66">
        <v>14.98</v>
      </c>
      <c r="E20" s="67">
        <v>10.98</v>
      </c>
      <c r="F20" s="127">
        <v>11.8</v>
      </c>
      <c r="G20" s="68">
        <v>12.635999999999999</v>
      </c>
      <c r="H20" s="71">
        <v>89.568200000000004</v>
      </c>
    </row>
    <row r="21" spans="1:12" ht="20.45" customHeight="1" thickTop="1" thickBot="1" x14ac:dyDescent="0.25">
      <c r="A21" s="222"/>
      <c r="B21" s="162"/>
      <c r="C21" s="162"/>
      <c r="D21" s="162"/>
      <c r="E21" s="162"/>
      <c r="F21" s="162"/>
      <c r="G21" s="23"/>
      <c r="H21" s="383"/>
    </row>
    <row r="22" spans="1:12" ht="20.45" customHeight="1" thickTop="1" x14ac:dyDescent="0.2">
      <c r="A22" s="114" t="s">
        <v>86</v>
      </c>
      <c r="B22" s="56">
        <v>1.4869282896319487</v>
      </c>
      <c r="C22" s="60">
        <v>1.5286143077108154</v>
      </c>
      <c r="D22" s="60">
        <v>1.210115614907789</v>
      </c>
      <c r="E22" s="60">
        <v>1.9143218735568652</v>
      </c>
      <c r="F22" s="269">
        <v>1.6935876774757506</v>
      </c>
      <c r="G22" s="56">
        <v>1.1632</v>
      </c>
      <c r="H22" s="59">
        <v>8.2449999999999992</v>
      </c>
    </row>
    <row r="23" spans="1:12" ht="20.45" customHeight="1" thickBot="1" x14ac:dyDescent="0.25">
      <c r="A23" s="113" t="s">
        <v>58</v>
      </c>
      <c r="B23" s="68">
        <v>13.461499999999999</v>
      </c>
      <c r="C23" s="69">
        <v>16.117699999999999</v>
      </c>
      <c r="D23" s="69">
        <v>15.465400000000001</v>
      </c>
      <c r="E23" s="69">
        <v>12.87</v>
      </c>
      <c r="F23" s="89">
        <v>12.623799999999999</v>
      </c>
      <c r="G23" s="68">
        <v>3.5669</v>
      </c>
      <c r="H23" s="71">
        <v>3.5669</v>
      </c>
    </row>
    <row r="24" spans="1:12" ht="20.45" customHeight="1" thickTop="1" x14ac:dyDescent="0.2">
      <c r="A24" s="40"/>
      <c r="B24" s="43"/>
      <c r="C24" s="43"/>
      <c r="D24" s="43"/>
      <c r="E24" s="43"/>
      <c r="F24" s="43"/>
      <c r="G24" s="43"/>
    </row>
    <row r="25" spans="1:12" ht="20.45" customHeight="1" thickBot="1" x14ac:dyDescent="0.3">
      <c r="A25" s="53" t="s">
        <v>85</v>
      </c>
      <c r="B25" s="83"/>
      <c r="C25" s="83"/>
      <c r="D25" s="83"/>
      <c r="E25" s="83"/>
      <c r="F25" s="44"/>
      <c r="G25" s="187"/>
      <c r="H25" s="187" t="s">
        <v>90</v>
      </c>
      <c r="I25" s="11"/>
      <c r="J25" s="11"/>
      <c r="K25" s="11"/>
      <c r="L25" s="11"/>
    </row>
    <row r="26" spans="1:12" ht="20.45" customHeight="1" thickTop="1" x14ac:dyDescent="0.25">
      <c r="A26" s="95"/>
      <c r="B26" s="458" t="s">
        <v>7</v>
      </c>
      <c r="C26" s="459"/>
      <c r="D26" s="459"/>
      <c r="E26" s="459"/>
      <c r="F26" s="460"/>
      <c r="G26" s="455" t="s">
        <v>23</v>
      </c>
      <c r="H26" s="456"/>
    </row>
    <row r="27" spans="1:12" ht="20.45" customHeight="1" thickBot="1" x14ac:dyDescent="0.3">
      <c r="A27" s="96" t="s">
        <v>0</v>
      </c>
      <c r="B27" s="94" t="s">
        <v>13</v>
      </c>
      <c r="C27" s="92" t="s">
        <v>174</v>
      </c>
      <c r="D27" s="198" t="s">
        <v>150</v>
      </c>
      <c r="E27" s="92" t="s">
        <v>146</v>
      </c>
      <c r="F27" s="93" t="s">
        <v>170</v>
      </c>
      <c r="G27" s="358" t="s">
        <v>26</v>
      </c>
      <c r="H27" s="359" t="s">
        <v>25</v>
      </c>
    </row>
    <row r="28" spans="1:12" ht="20.45" customHeight="1" thickTop="1" x14ac:dyDescent="0.2">
      <c r="A28" s="72" t="s">
        <v>250</v>
      </c>
      <c r="B28" s="130">
        <v>14.02</v>
      </c>
      <c r="C28" s="191">
        <v>16.48</v>
      </c>
      <c r="D28" s="191">
        <v>15.52</v>
      </c>
      <c r="E28" s="191">
        <v>13.33</v>
      </c>
      <c r="F28" s="348">
        <v>13.41</v>
      </c>
      <c r="G28" s="56">
        <v>14.552</v>
      </c>
      <c r="H28" s="59">
        <v>105.14449999999999</v>
      </c>
    </row>
    <row r="29" spans="1:12" ht="20.45" customHeight="1" x14ac:dyDescent="0.2">
      <c r="A29" s="73" t="s">
        <v>249</v>
      </c>
      <c r="B29" s="134">
        <v>13.59</v>
      </c>
      <c r="C29" s="192">
        <v>16.66</v>
      </c>
      <c r="D29" s="192">
        <v>16.11</v>
      </c>
      <c r="E29" s="192">
        <v>13.18</v>
      </c>
      <c r="F29" s="193">
        <v>12.95</v>
      </c>
      <c r="G29" s="61">
        <v>14.497999999999999</v>
      </c>
      <c r="H29" s="64">
        <v>104.7543</v>
      </c>
    </row>
    <row r="30" spans="1:12" ht="20.45" customHeight="1" x14ac:dyDescent="0.2">
      <c r="A30" s="73" t="s">
        <v>118</v>
      </c>
      <c r="B30" s="61">
        <v>15.18</v>
      </c>
      <c r="C30" s="65">
        <v>15.89</v>
      </c>
      <c r="D30" s="65">
        <v>14.93</v>
      </c>
      <c r="E30" s="65">
        <v>12.14</v>
      </c>
      <c r="F30" s="127">
        <v>13.5</v>
      </c>
      <c r="G30" s="61">
        <v>14.327999999999999</v>
      </c>
      <c r="H30" s="64">
        <v>103.526</v>
      </c>
    </row>
    <row r="31" spans="1:12" ht="20.45" customHeight="1" x14ac:dyDescent="0.2">
      <c r="A31" s="73" t="s">
        <v>251</v>
      </c>
      <c r="B31" s="61">
        <v>14.95</v>
      </c>
      <c r="C31" s="65">
        <v>16.760000000000002</v>
      </c>
      <c r="D31" s="65">
        <v>15.42</v>
      </c>
      <c r="E31" s="65">
        <v>11.05</v>
      </c>
      <c r="F31" s="127">
        <v>12.49</v>
      </c>
      <c r="G31" s="61">
        <v>14.134</v>
      </c>
      <c r="H31" s="64">
        <v>102.12430000000001</v>
      </c>
    </row>
    <row r="32" spans="1:12" ht="20.45" customHeight="1" x14ac:dyDescent="0.2">
      <c r="A32" s="73" t="s">
        <v>155</v>
      </c>
      <c r="B32" s="61">
        <v>13.94</v>
      </c>
      <c r="C32" s="65">
        <v>17</v>
      </c>
      <c r="D32" s="65">
        <v>14.95</v>
      </c>
      <c r="E32" s="65">
        <v>12.03</v>
      </c>
      <c r="F32" s="127">
        <v>12.39</v>
      </c>
      <c r="G32" s="61">
        <v>14.061999999999999</v>
      </c>
      <c r="H32" s="64">
        <v>101.604</v>
      </c>
    </row>
    <row r="33" spans="1:9" ht="20.45" customHeight="1" x14ac:dyDescent="0.2">
      <c r="A33" s="73" t="s">
        <v>68</v>
      </c>
      <c r="B33" s="194">
        <v>14.26</v>
      </c>
      <c r="C33" s="165">
        <v>16.399999999999999</v>
      </c>
      <c r="D33" s="165">
        <v>14.75</v>
      </c>
      <c r="E33" s="165">
        <v>12.87</v>
      </c>
      <c r="F33" s="195">
        <v>11.54</v>
      </c>
      <c r="G33" s="61">
        <v>13.964</v>
      </c>
      <c r="H33" s="64">
        <v>100.896</v>
      </c>
    </row>
    <row r="34" spans="1:9" ht="20.45" customHeight="1" x14ac:dyDescent="0.2">
      <c r="A34" s="73" t="s">
        <v>116</v>
      </c>
      <c r="B34" s="194">
        <v>13.71</v>
      </c>
      <c r="C34" s="165">
        <v>16.18</v>
      </c>
      <c r="D34" s="165">
        <v>15.32</v>
      </c>
      <c r="E34" s="165">
        <v>13.03</v>
      </c>
      <c r="F34" s="195">
        <v>11.54</v>
      </c>
      <c r="G34" s="61">
        <v>13.956</v>
      </c>
      <c r="H34" s="64">
        <v>100.8382</v>
      </c>
    </row>
    <row r="35" spans="1:9" ht="20.45" customHeight="1" x14ac:dyDescent="0.2">
      <c r="A35" s="73" t="s">
        <v>107</v>
      </c>
      <c r="B35" s="194">
        <v>14.84</v>
      </c>
      <c r="C35" s="165">
        <v>14.8</v>
      </c>
      <c r="D35" s="165">
        <v>15.06</v>
      </c>
      <c r="E35" s="165">
        <v>14.04</v>
      </c>
      <c r="F35" s="195">
        <v>10.76</v>
      </c>
      <c r="G35" s="61">
        <v>13.9</v>
      </c>
      <c r="H35" s="64">
        <v>100.4335</v>
      </c>
    </row>
    <row r="36" spans="1:9" ht="20.45" customHeight="1" x14ac:dyDescent="0.2">
      <c r="A36" s="73" t="s">
        <v>117</v>
      </c>
      <c r="B36" s="194">
        <v>13.61</v>
      </c>
      <c r="C36" s="165">
        <v>15.48</v>
      </c>
      <c r="D36" s="165">
        <v>14.42</v>
      </c>
      <c r="E36" s="165">
        <v>13.23</v>
      </c>
      <c r="F36" s="195">
        <v>11.71</v>
      </c>
      <c r="G36" s="61">
        <v>13.69</v>
      </c>
      <c r="H36" s="64">
        <v>98.916200000000003</v>
      </c>
    </row>
    <row r="37" spans="1:9" ht="20.45" customHeight="1" x14ac:dyDescent="0.2">
      <c r="A37" s="73" t="s">
        <v>158</v>
      </c>
      <c r="B37" s="194">
        <v>14.08</v>
      </c>
      <c r="C37" s="63">
        <v>15.88</v>
      </c>
      <c r="D37" s="63">
        <v>14.69</v>
      </c>
      <c r="E37" s="63">
        <v>12.08</v>
      </c>
      <c r="F37" s="195">
        <v>11.45</v>
      </c>
      <c r="G37" s="61">
        <v>13.635999999999999</v>
      </c>
      <c r="H37" s="64">
        <v>98.525999999999996</v>
      </c>
    </row>
    <row r="38" spans="1:9" ht="20.45" customHeight="1" x14ac:dyDescent="0.2">
      <c r="A38" s="73" t="s">
        <v>247</v>
      </c>
      <c r="B38" s="194">
        <v>13.95</v>
      </c>
      <c r="C38" s="63">
        <v>15.39</v>
      </c>
      <c r="D38" s="63">
        <v>13.57</v>
      </c>
      <c r="E38" s="63">
        <v>12.64</v>
      </c>
      <c r="F38" s="195">
        <v>12.27</v>
      </c>
      <c r="G38" s="61">
        <v>13.564</v>
      </c>
      <c r="H38" s="64">
        <v>98.005799999999994</v>
      </c>
    </row>
    <row r="39" spans="1:9" ht="20.45" customHeight="1" x14ac:dyDescent="0.2">
      <c r="A39" s="78" t="s">
        <v>245</v>
      </c>
      <c r="B39" s="61">
        <v>14.53</v>
      </c>
      <c r="C39" s="67">
        <v>16</v>
      </c>
      <c r="D39" s="67">
        <v>14.07</v>
      </c>
      <c r="E39" s="67">
        <v>12.19</v>
      </c>
      <c r="F39" s="127">
        <v>10.98</v>
      </c>
      <c r="G39" s="61">
        <v>13.554</v>
      </c>
      <c r="H39" s="64">
        <v>97.933499999999995</v>
      </c>
    </row>
    <row r="40" spans="1:9" ht="20.45" customHeight="1" x14ac:dyDescent="0.2">
      <c r="A40" s="78" t="s">
        <v>161</v>
      </c>
      <c r="B40" s="61">
        <v>14.54</v>
      </c>
      <c r="C40" s="67">
        <v>13.78</v>
      </c>
      <c r="D40" s="67">
        <v>14.6</v>
      </c>
      <c r="E40" s="67">
        <v>12.01</v>
      </c>
      <c r="F40" s="127">
        <v>12.39</v>
      </c>
      <c r="G40" s="61">
        <v>13.464</v>
      </c>
      <c r="H40" s="64">
        <v>97.283199999999994</v>
      </c>
    </row>
    <row r="41" spans="1:9" ht="20.45" customHeight="1" thickBot="1" x14ac:dyDescent="0.25">
      <c r="A41" s="79" t="s">
        <v>254</v>
      </c>
      <c r="B41" s="68">
        <v>12.23</v>
      </c>
      <c r="C41" s="70">
        <v>14.62</v>
      </c>
      <c r="D41" s="70">
        <v>14.05</v>
      </c>
      <c r="E41" s="70">
        <v>10.83</v>
      </c>
      <c r="F41" s="89">
        <v>10.56</v>
      </c>
      <c r="G41" s="68">
        <v>12.458</v>
      </c>
      <c r="H41" s="71">
        <v>90.014499999999998</v>
      </c>
    </row>
    <row r="42" spans="1:9" ht="20.45" customHeight="1" thickTop="1" thickBot="1" x14ac:dyDescent="0.25">
      <c r="A42" s="33"/>
      <c r="B42" s="24"/>
      <c r="C42" s="24"/>
      <c r="D42" s="24"/>
      <c r="E42" s="24"/>
      <c r="F42" s="24"/>
      <c r="G42" s="392"/>
      <c r="H42" s="393"/>
    </row>
    <row r="43" spans="1:9" ht="20.45" customHeight="1" thickTop="1" x14ac:dyDescent="0.2">
      <c r="A43" s="112" t="s">
        <v>86</v>
      </c>
      <c r="B43" s="56">
        <v>1.4869282896319487</v>
      </c>
      <c r="C43" s="60">
        <v>1.5286143077108154</v>
      </c>
      <c r="D43" s="60">
        <v>1.210115614907789</v>
      </c>
      <c r="E43" s="60">
        <v>1.9143218735568652</v>
      </c>
      <c r="F43" s="269">
        <v>1.6935876774757506</v>
      </c>
      <c r="G43" s="56">
        <v>0.91559999999999997</v>
      </c>
      <c r="H43" s="59">
        <v>6.6158000000000001</v>
      </c>
    </row>
    <row r="44" spans="1:9" ht="20.45" customHeight="1" thickBot="1" x14ac:dyDescent="0.25">
      <c r="A44" s="115" t="s">
        <v>58</v>
      </c>
      <c r="B44" s="68">
        <v>14.1021</v>
      </c>
      <c r="C44" s="70">
        <v>15.8086</v>
      </c>
      <c r="D44" s="70">
        <v>14.8186</v>
      </c>
      <c r="E44" s="70">
        <v>12.475</v>
      </c>
      <c r="F44" s="89">
        <v>11.995699999999999</v>
      </c>
      <c r="G44" s="68">
        <v>13.84</v>
      </c>
      <c r="H44" s="71">
        <v>13.84</v>
      </c>
    </row>
    <row r="45" spans="1:9" ht="13.5" thickTop="1" x14ac:dyDescent="0.2">
      <c r="A45" s="3"/>
      <c r="B45" s="31"/>
      <c r="C45" s="31"/>
      <c r="D45" s="31"/>
      <c r="E45" s="31"/>
      <c r="F45" s="31"/>
      <c r="G45" s="3"/>
      <c r="H45" s="3"/>
    </row>
    <row r="46" spans="1:9" x14ac:dyDescent="0.2">
      <c r="A46" s="3"/>
      <c r="B46" s="52"/>
      <c r="C46" s="52"/>
      <c r="D46" s="52"/>
      <c r="E46" s="52"/>
      <c r="F46" s="52"/>
      <c r="G46" s="52"/>
      <c r="H46" s="52"/>
      <c r="I46" s="52"/>
    </row>
    <row r="47" spans="1:9" x14ac:dyDescent="0.2">
      <c r="A47" s="3"/>
      <c r="B47" s="52"/>
      <c r="C47" s="52"/>
      <c r="D47" s="52"/>
      <c r="E47" s="52"/>
      <c r="F47" s="52"/>
      <c r="G47" s="52"/>
      <c r="H47" s="52"/>
      <c r="I47" s="52"/>
    </row>
    <row r="48" spans="1:9" x14ac:dyDescent="0.2">
      <c r="B48" s="185"/>
      <c r="C48" s="185"/>
      <c r="D48" s="185"/>
      <c r="E48" s="185"/>
      <c r="F48" s="185"/>
      <c r="G48" s="185"/>
      <c r="H48" s="185"/>
    </row>
    <row r="49" spans="2:9" x14ac:dyDescent="0.2">
      <c r="B49" s="185"/>
      <c r="C49" s="185"/>
      <c r="D49" s="185"/>
      <c r="E49" s="185"/>
      <c r="F49" s="185"/>
      <c r="G49" s="185"/>
      <c r="H49" s="185"/>
      <c r="I49" s="185"/>
    </row>
    <row r="50" spans="2:9" x14ac:dyDescent="0.2">
      <c r="B50" s="11"/>
      <c r="C50" s="11"/>
      <c r="D50" s="11"/>
      <c r="E50" s="11"/>
      <c r="F50" s="11"/>
      <c r="G50" s="11"/>
      <c r="H50" s="11"/>
      <c r="I50" s="11"/>
    </row>
  </sheetData>
  <mergeCells count="5">
    <mergeCell ref="G26:H26"/>
    <mergeCell ref="G4:H4"/>
    <mergeCell ref="B4:F4"/>
    <mergeCell ref="B26:F26"/>
    <mergeCell ref="A1:H1"/>
  </mergeCells>
  <conditionalFormatting sqref="B28:H41">
    <cfRule type="cellIs" dxfId="25" priority="7" operator="equal">
      <formula>MAX(B$28:B$41)</formula>
    </cfRule>
    <cfRule type="cellIs" dxfId="24" priority="8" operator="equal">
      <formula>MIN(B$28:B$41)</formula>
    </cfRule>
  </conditionalFormatting>
  <conditionalFormatting sqref="B8:H20">
    <cfRule type="cellIs" dxfId="23" priority="25" operator="equal">
      <formula>MAX(B$8:B$20)</formula>
    </cfRule>
    <cfRule type="cellIs" dxfId="22" priority="26" operator="equal">
      <formula>MIN(B$8:B$20)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Footer>&amp;C&amp;11 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view="pageBreakPreview" topLeftCell="A28" zoomScale="60" zoomScaleNormal="70" workbookViewId="0">
      <selection activeCell="F50" sqref="F50"/>
    </sheetView>
  </sheetViews>
  <sheetFormatPr defaultRowHeight="12.75" x14ac:dyDescent="0.2"/>
  <cols>
    <col min="1" max="1" width="17.7109375" customWidth="1"/>
    <col min="2" max="6" width="10.7109375" customWidth="1"/>
    <col min="7" max="8" width="12.7109375" customWidth="1"/>
    <col min="9" max="9" width="10" customWidth="1"/>
  </cols>
  <sheetData>
    <row r="1" spans="1:9" ht="23.45" customHeight="1" x14ac:dyDescent="0.2">
      <c r="A1" s="457" t="s">
        <v>31</v>
      </c>
      <c r="B1" s="457"/>
      <c r="C1" s="457"/>
      <c r="D1" s="457"/>
      <c r="E1" s="457"/>
      <c r="F1" s="457"/>
      <c r="G1" s="457"/>
      <c r="H1" s="457"/>
      <c r="I1" s="283"/>
    </row>
    <row r="2" spans="1:9" ht="20.45" customHeight="1" x14ac:dyDescent="0.2">
      <c r="I2" s="6"/>
    </row>
    <row r="3" spans="1:9" ht="20.45" customHeight="1" thickBot="1" x14ac:dyDescent="0.3">
      <c r="A3" s="54" t="s">
        <v>122</v>
      </c>
      <c r="B3" s="2"/>
      <c r="C3" s="2"/>
      <c r="D3" s="2"/>
      <c r="E3" s="2"/>
      <c r="F3" s="2"/>
      <c r="G3" s="2"/>
      <c r="H3" s="186" t="s">
        <v>138</v>
      </c>
    </row>
    <row r="4" spans="1:9" ht="20.45" customHeight="1" thickTop="1" x14ac:dyDescent="0.25">
      <c r="A4" s="90"/>
      <c r="B4" s="458" t="s">
        <v>7</v>
      </c>
      <c r="C4" s="459"/>
      <c r="D4" s="459"/>
      <c r="E4" s="459"/>
      <c r="F4" s="460"/>
      <c r="G4" s="455" t="s">
        <v>23</v>
      </c>
      <c r="H4" s="456"/>
    </row>
    <row r="5" spans="1:9" ht="20.45" customHeight="1" thickBot="1" x14ac:dyDescent="0.3">
      <c r="A5" s="91" t="s">
        <v>0</v>
      </c>
      <c r="B5" s="94" t="s">
        <v>13</v>
      </c>
      <c r="C5" s="92" t="s">
        <v>174</v>
      </c>
      <c r="D5" s="198" t="s">
        <v>150</v>
      </c>
      <c r="E5" s="92" t="s">
        <v>146</v>
      </c>
      <c r="F5" s="93" t="s">
        <v>170</v>
      </c>
      <c r="G5" s="94" t="s">
        <v>25</v>
      </c>
      <c r="H5" s="93" t="s">
        <v>26</v>
      </c>
    </row>
    <row r="6" spans="1:9" ht="20.45" customHeight="1" thickTop="1" x14ac:dyDescent="0.2">
      <c r="A6" s="27" t="s">
        <v>8</v>
      </c>
      <c r="B6" s="261" t="s">
        <v>280</v>
      </c>
      <c r="C6" s="25" t="s">
        <v>281</v>
      </c>
      <c r="D6" s="221" t="s">
        <v>280</v>
      </c>
      <c r="E6" s="25" t="s">
        <v>282</v>
      </c>
      <c r="F6" s="28" t="s">
        <v>283</v>
      </c>
      <c r="G6" s="19"/>
      <c r="H6" s="21"/>
    </row>
    <row r="7" spans="1:9" ht="20.45" customHeight="1" thickBot="1" x14ac:dyDescent="0.25">
      <c r="A7" s="26" t="s">
        <v>9</v>
      </c>
      <c r="B7" s="262" t="s">
        <v>284</v>
      </c>
      <c r="C7" s="263" t="s">
        <v>285</v>
      </c>
      <c r="D7" s="264" t="s">
        <v>286</v>
      </c>
      <c r="E7" s="263" t="s">
        <v>287</v>
      </c>
      <c r="F7" s="265" t="s">
        <v>288</v>
      </c>
      <c r="G7" s="360"/>
      <c r="H7" s="361"/>
    </row>
    <row r="8" spans="1:9" ht="20.45" customHeight="1" thickTop="1" x14ac:dyDescent="0.2">
      <c r="A8" s="72" t="s">
        <v>154</v>
      </c>
      <c r="B8" s="56">
        <v>115.51430000000001</v>
      </c>
      <c r="C8" s="58">
        <v>103.79900000000001</v>
      </c>
      <c r="D8" s="57">
        <v>103.6508</v>
      </c>
      <c r="E8" s="58">
        <v>109.7902</v>
      </c>
      <c r="F8" s="269">
        <v>97.909899999999993</v>
      </c>
      <c r="G8" s="56">
        <v>106.0414</v>
      </c>
      <c r="H8" s="59">
        <v>14.96</v>
      </c>
    </row>
    <row r="9" spans="1:9" ht="20.45" customHeight="1" x14ac:dyDescent="0.2">
      <c r="A9" s="73" t="s">
        <v>160</v>
      </c>
      <c r="B9" s="194">
        <v>86.245699999999999</v>
      </c>
      <c r="C9" s="63">
        <v>116.3938</v>
      </c>
      <c r="D9" s="62">
        <v>104.5561</v>
      </c>
      <c r="E9" s="63">
        <v>103.9627</v>
      </c>
      <c r="F9" s="127">
        <v>115.7333</v>
      </c>
      <c r="G9" s="61">
        <v>105.6587</v>
      </c>
      <c r="H9" s="64">
        <v>14.906000000000001</v>
      </c>
    </row>
    <row r="10" spans="1:9" ht="20.45" customHeight="1" x14ac:dyDescent="0.2">
      <c r="A10" s="78" t="s">
        <v>253</v>
      </c>
      <c r="B10" s="61">
        <v>111.1314</v>
      </c>
      <c r="C10" s="67">
        <v>101.00700000000001</v>
      </c>
      <c r="D10" s="66">
        <v>104.1035</v>
      </c>
      <c r="E10" s="67">
        <v>102.2533</v>
      </c>
      <c r="F10" s="127">
        <v>97.830699999999993</v>
      </c>
      <c r="G10" s="61">
        <v>103.277</v>
      </c>
      <c r="H10" s="64">
        <v>14.57</v>
      </c>
    </row>
    <row r="11" spans="1:9" ht="20.45" customHeight="1" x14ac:dyDescent="0.2">
      <c r="A11" s="78" t="s">
        <v>244</v>
      </c>
      <c r="B11" s="61">
        <v>92.262900000000002</v>
      </c>
      <c r="C11" s="67">
        <v>108.7004</v>
      </c>
      <c r="D11" s="66">
        <v>104.2328</v>
      </c>
      <c r="E11" s="67">
        <v>107.3038</v>
      </c>
      <c r="F11" s="127">
        <v>102.2668</v>
      </c>
      <c r="G11" s="61">
        <v>103.1778</v>
      </c>
      <c r="H11" s="64">
        <v>14.555999999999999</v>
      </c>
    </row>
    <row r="12" spans="1:9" ht="20.45" customHeight="1" x14ac:dyDescent="0.2">
      <c r="A12" s="78" t="s">
        <v>156</v>
      </c>
      <c r="B12" s="61">
        <v>102.7371</v>
      </c>
      <c r="C12" s="67">
        <v>97.5946</v>
      </c>
      <c r="D12" s="66">
        <v>97.7667</v>
      </c>
      <c r="E12" s="67">
        <v>105.28360000000001</v>
      </c>
      <c r="F12" s="127">
        <v>110.9012</v>
      </c>
      <c r="G12" s="61">
        <v>102.398</v>
      </c>
      <c r="H12" s="64">
        <v>14.446</v>
      </c>
    </row>
    <row r="13" spans="1:9" ht="20.45" customHeight="1" x14ac:dyDescent="0.2">
      <c r="A13" s="78" t="s">
        <v>69</v>
      </c>
      <c r="B13" s="61">
        <v>104.2971</v>
      </c>
      <c r="C13" s="67">
        <v>96.974199999999996</v>
      </c>
      <c r="D13" s="66">
        <v>97.960700000000003</v>
      </c>
      <c r="E13" s="67">
        <v>105.3613</v>
      </c>
      <c r="F13" s="127">
        <v>105.3562</v>
      </c>
      <c r="G13" s="61">
        <v>101.6183</v>
      </c>
      <c r="H13" s="64">
        <v>14.336</v>
      </c>
    </row>
    <row r="14" spans="1:9" ht="20.45" customHeight="1" x14ac:dyDescent="0.2">
      <c r="A14" s="78" t="s">
        <v>248</v>
      </c>
      <c r="B14" s="61">
        <v>97.982900000000001</v>
      </c>
      <c r="C14" s="67">
        <v>107.8318</v>
      </c>
      <c r="D14" s="66">
        <v>99.318600000000004</v>
      </c>
      <c r="E14" s="67">
        <v>104.04040000000001</v>
      </c>
      <c r="F14" s="127">
        <v>96.325599999999994</v>
      </c>
      <c r="G14" s="61">
        <v>101.3348</v>
      </c>
      <c r="H14" s="64">
        <v>14.295999999999999</v>
      </c>
    </row>
    <row r="15" spans="1:9" ht="20.45" customHeight="1" x14ac:dyDescent="0.2">
      <c r="A15" s="78" t="s">
        <v>108</v>
      </c>
      <c r="B15" s="61">
        <v>98.354299999999995</v>
      </c>
      <c r="C15" s="67">
        <v>100.5107</v>
      </c>
      <c r="D15" s="66">
        <v>96.408900000000003</v>
      </c>
      <c r="E15" s="67">
        <v>97.202799999999996</v>
      </c>
      <c r="F15" s="127">
        <v>112.88160000000001</v>
      </c>
      <c r="G15" s="61">
        <v>100.8103</v>
      </c>
      <c r="H15" s="64">
        <v>14.222</v>
      </c>
    </row>
    <row r="16" spans="1:9" ht="20.45" customHeight="1" x14ac:dyDescent="0.2">
      <c r="A16" s="78" t="s">
        <v>246</v>
      </c>
      <c r="B16" s="61">
        <v>106.2286</v>
      </c>
      <c r="C16" s="67">
        <v>98.525300000000001</v>
      </c>
      <c r="D16" s="66">
        <v>94.598399999999998</v>
      </c>
      <c r="E16" s="67">
        <v>96.503500000000003</v>
      </c>
      <c r="F16" s="127">
        <v>94.503699999999995</v>
      </c>
      <c r="G16" s="61">
        <v>98.0458</v>
      </c>
      <c r="H16" s="64">
        <v>13.832000000000001</v>
      </c>
    </row>
    <row r="17" spans="1:11" ht="20.45" customHeight="1" x14ac:dyDescent="0.2">
      <c r="A17" s="78" t="s">
        <v>159</v>
      </c>
      <c r="B17" s="61">
        <v>106.8229</v>
      </c>
      <c r="C17" s="67">
        <v>95.485100000000003</v>
      </c>
      <c r="D17" s="66">
        <v>101.8403</v>
      </c>
      <c r="E17" s="67">
        <v>90.132099999999994</v>
      </c>
      <c r="F17" s="127">
        <v>95.1374</v>
      </c>
      <c r="G17" s="61">
        <v>98.003299999999996</v>
      </c>
      <c r="H17" s="64">
        <v>13.826000000000001</v>
      </c>
    </row>
    <row r="18" spans="1:11" ht="20.45" customHeight="1" x14ac:dyDescent="0.2">
      <c r="A18" s="78" t="s">
        <v>109</v>
      </c>
      <c r="B18" s="61">
        <v>92.262900000000002</v>
      </c>
      <c r="C18" s="67">
        <v>93.872</v>
      </c>
      <c r="D18" s="66">
        <v>99.447900000000004</v>
      </c>
      <c r="E18" s="67">
        <v>98.756799999999998</v>
      </c>
      <c r="F18" s="127">
        <v>90.780600000000007</v>
      </c>
      <c r="G18" s="61">
        <v>95.125399999999999</v>
      </c>
      <c r="H18" s="64">
        <v>13.42</v>
      </c>
    </row>
    <row r="19" spans="1:11" ht="20.45" customHeight="1" x14ac:dyDescent="0.2">
      <c r="A19" s="78" t="s">
        <v>79</v>
      </c>
      <c r="B19" s="61">
        <v>103.1086</v>
      </c>
      <c r="C19" s="67">
        <v>90.9559</v>
      </c>
      <c r="D19" s="66">
        <v>99.253900000000002</v>
      </c>
      <c r="E19" s="67">
        <v>94.094800000000006</v>
      </c>
      <c r="F19" s="127">
        <v>86.899000000000001</v>
      </c>
      <c r="G19" s="61">
        <v>94.941100000000006</v>
      </c>
      <c r="H19" s="64">
        <v>13.394</v>
      </c>
    </row>
    <row r="20" spans="1:11" ht="20.45" customHeight="1" thickBot="1" x14ac:dyDescent="0.25">
      <c r="A20" s="78" t="s">
        <v>78</v>
      </c>
      <c r="B20" s="61">
        <v>83.051400000000001</v>
      </c>
      <c r="C20" s="67">
        <v>88.350099999999998</v>
      </c>
      <c r="D20" s="66">
        <v>96.861500000000007</v>
      </c>
      <c r="E20" s="67">
        <v>85.314700000000002</v>
      </c>
      <c r="F20" s="127">
        <v>93.4739</v>
      </c>
      <c r="G20" s="68">
        <v>89.568200000000004</v>
      </c>
      <c r="H20" s="71">
        <v>12.635999999999999</v>
      </c>
    </row>
    <row r="21" spans="1:11" ht="20.45" customHeight="1" thickTop="1" thickBot="1" x14ac:dyDescent="0.25">
      <c r="A21" s="32"/>
      <c r="B21" s="162"/>
      <c r="C21" s="162"/>
      <c r="D21" s="162"/>
      <c r="E21" s="162"/>
      <c r="F21" s="162"/>
      <c r="G21" s="23"/>
      <c r="H21" s="383"/>
      <c r="I21" s="311"/>
    </row>
    <row r="22" spans="1:11" ht="20.45" customHeight="1" thickTop="1" x14ac:dyDescent="0.2">
      <c r="A22" s="114" t="s">
        <v>57</v>
      </c>
      <c r="B22" s="56">
        <f>(VRA!B22/VRA!B23)*100</f>
        <v>11.045784568078956</v>
      </c>
      <c r="C22" s="58">
        <f>(VRA!C22/VRA!C23)*100</f>
        <v>9.484072216946684</v>
      </c>
      <c r="D22" s="58">
        <f>(VRA!D22/VRA!D23)*100</f>
        <v>7.8246641852638081</v>
      </c>
      <c r="E22" s="58">
        <f>(VRA!E22/VRA!E23)*100</f>
        <v>14.874295831832676</v>
      </c>
      <c r="F22" s="60">
        <f>(VRA!F22/VRA!F23)*100</f>
        <v>13.415831029291899</v>
      </c>
      <c r="G22" s="56">
        <v>8.2449999999999992</v>
      </c>
      <c r="H22" s="59">
        <v>1.1632</v>
      </c>
    </row>
    <row r="23" spans="1:11" ht="20.45" customHeight="1" thickBot="1" x14ac:dyDescent="0.25">
      <c r="A23" s="113" t="s">
        <v>27</v>
      </c>
      <c r="B23" s="68">
        <v>13.461499999999999</v>
      </c>
      <c r="C23" s="69">
        <v>16.117699999999999</v>
      </c>
      <c r="D23" s="69">
        <v>15.465400000000001</v>
      </c>
      <c r="E23" s="69">
        <v>12.87</v>
      </c>
      <c r="F23" s="89">
        <v>12.623799999999999</v>
      </c>
      <c r="G23" s="68">
        <v>3.5669</v>
      </c>
      <c r="H23" s="71">
        <v>3.5669</v>
      </c>
    </row>
    <row r="24" spans="1:11" ht="20.45" customHeight="1" thickTop="1" x14ac:dyDescent="0.2">
      <c r="A24" s="40"/>
      <c r="B24" s="43"/>
      <c r="C24" s="43"/>
      <c r="D24" s="43"/>
      <c r="E24" s="43"/>
      <c r="F24" s="43"/>
      <c r="G24" s="43"/>
    </row>
    <row r="25" spans="1:11" ht="20.45" customHeight="1" thickBot="1" x14ac:dyDescent="0.3">
      <c r="A25" s="53" t="s">
        <v>123</v>
      </c>
      <c r="B25" s="83"/>
      <c r="C25" s="83"/>
      <c r="D25" s="83"/>
      <c r="E25" s="83"/>
      <c r="F25" s="44"/>
      <c r="G25" s="187"/>
      <c r="H25" s="187" t="s">
        <v>139</v>
      </c>
      <c r="I25" s="11"/>
      <c r="J25" s="11"/>
      <c r="K25" s="11"/>
    </row>
    <row r="26" spans="1:11" ht="20.45" customHeight="1" thickTop="1" x14ac:dyDescent="0.25">
      <c r="A26" s="95"/>
      <c r="B26" s="458" t="s">
        <v>7</v>
      </c>
      <c r="C26" s="459"/>
      <c r="D26" s="459"/>
      <c r="E26" s="459"/>
      <c r="F26" s="460"/>
      <c r="G26" s="455" t="s">
        <v>23</v>
      </c>
      <c r="H26" s="456"/>
    </row>
    <row r="27" spans="1:11" ht="20.45" customHeight="1" thickBot="1" x14ac:dyDescent="0.3">
      <c r="A27" s="96" t="s">
        <v>0</v>
      </c>
      <c r="B27" s="94" t="s">
        <v>13</v>
      </c>
      <c r="C27" s="92" t="s">
        <v>174</v>
      </c>
      <c r="D27" s="198" t="s">
        <v>150</v>
      </c>
      <c r="E27" s="92" t="s">
        <v>146</v>
      </c>
      <c r="F27" s="93" t="s">
        <v>170</v>
      </c>
      <c r="G27" s="358" t="s">
        <v>25</v>
      </c>
      <c r="H27" s="359" t="s">
        <v>26</v>
      </c>
    </row>
    <row r="28" spans="1:11" ht="20.45" customHeight="1" thickTop="1" x14ac:dyDescent="0.2">
      <c r="A28" s="72" t="s">
        <v>250</v>
      </c>
      <c r="B28" s="130">
        <v>99.417500000000004</v>
      </c>
      <c r="C28" s="191">
        <v>104.24720000000001</v>
      </c>
      <c r="D28" s="191">
        <v>104.7334</v>
      </c>
      <c r="E28" s="191">
        <v>106.8537</v>
      </c>
      <c r="F28" s="348">
        <v>111.7899</v>
      </c>
      <c r="G28" s="56">
        <v>105.14449999999999</v>
      </c>
      <c r="H28" s="59">
        <v>14.552</v>
      </c>
    </row>
    <row r="29" spans="1:11" ht="20.45" customHeight="1" x14ac:dyDescent="0.2">
      <c r="A29" s="73" t="s">
        <v>249</v>
      </c>
      <c r="B29" s="134">
        <v>96.368300000000005</v>
      </c>
      <c r="C29" s="192">
        <v>105.38590000000001</v>
      </c>
      <c r="D29" s="192">
        <v>108.7149</v>
      </c>
      <c r="E29" s="192">
        <v>105.65130000000001</v>
      </c>
      <c r="F29" s="193">
        <v>107.9552</v>
      </c>
      <c r="G29" s="61">
        <v>104.7543</v>
      </c>
      <c r="H29" s="64">
        <v>14.497999999999999</v>
      </c>
    </row>
    <row r="30" spans="1:11" ht="20.45" customHeight="1" x14ac:dyDescent="0.2">
      <c r="A30" s="73" t="s">
        <v>118</v>
      </c>
      <c r="B30" s="61">
        <v>107.64319999999999</v>
      </c>
      <c r="C30" s="65">
        <v>100.5151</v>
      </c>
      <c r="D30" s="65">
        <v>100.752</v>
      </c>
      <c r="E30" s="65">
        <v>97.314599999999999</v>
      </c>
      <c r="F30" s="127">
        <v>112.5402</v>
      </c>
      <c r="G30" s="61">
        <v>103.526</v>
      </c>
      <c r="H30" s="64">
        <v>14.327999999999999</v>
      </c>
    </row>
    <row r="31" spans="1:11" ht="20.45" customHeight="1" x14ac:dyDescent="0.2">
      <c r="A31" s="73" t="s">
        <v>251</v>
      </c>
      <c r="B31" s="61">
        <v>106.0123</v>
      </c>
      <c r="C31" s="65">
        <v>106.0184</v>
      </c>
      <c r="D31" s="65">
        <v>104.0586</v>
      </c>
      <c r="E31" s="65">
        <v>88.577200000000005</v>
      </c>
      <c r="F31" s="127">
        <v>104.12050000000001</v>
      </c>
      <c r="G31" s="61">
        <v>102.12430000000001</v>
      </c>
      <c r="H31" s="64">
        <v>14.134</v>
      </c>
    </row>
    <row r="32" spans="1:11" ht="20.45" customHeight="1" x14ac:dyDescent="0.2">
      <c r="A32" s="73" t="s">
        <v>155</v>
      </c>
      <c r="B32" s="61">
        <v>98.850200000000001</v>
      </c>
      <c r="C32" s="65">
        <v>107.53660000000001</v>
      </c>
      <c r="D32" s="65">
        <v>100.8869</v>
      </c>
      <c r="E32" s="65">
        <v>96.432900000000004</v>
      </c>
      <c r="F32" s="127">
        <v>103.2869</v>
      </c>
      <c r="G32" s="61">
        <v>101.604</v>
      </c>
      <c r="H32" s="64">
        <v>14.061999999999999</v>
      </c>
    </row>
    <row r="33" spans="1:9" ht="20.45" customHeight="1" x14ac:dyDescent="0.2">
      <c r="A33" s="73" t="s">
        <v>68</v>
      </c>
      <c r="B33" s="194">
        <v>101.1194</v>
      </c>
      <c r="C33" s="165">
        <v>103.74120000000001</v>
      </c>
      <c r="D33" s="165">
        <v>99.537300000000002</v>
      </c>
      <c r="E33" s="165">
        <v>103.16630000000001</v>
      </c>
      <c r="F33" s="195">
        <v>96.200999999999993</v>
      </c>
      <c r="G33" s="61">
        <v>100.896</v>
      </c>
      <c r="H33" s="64">
        <v>13.964</v>
      </c>
    </row>
    <row r="34" spans="1:9" ht="20.45" customHeight="1" x14ac:dyDescent="0.2">
      <c r="A34" s="73" t="s">
        <v>116</v>
      </c>
      <c r="B34" s="194">
        <v>97.219300000000004</v>
      </c>
      <c r="C34" s="165">
        <v>102.34950000000001</v>
      </c>
      <c r="D34" s="165">
        <v>103.38379999999999</v>
      </c>
      <c r="E34" s="165">
        <v>104.44889999999999</v>
      </c>
      <c r="F34" s="195">
        <v>96.200999999999993</v>
      </c>
      <c r="G34" s="61">
        <v>100.8382</v>
      </c>
      <c r="H34" s="64">
        <v>13.956</v>
      </c>
    </row>
    <row r="35" spans="1:9" ht="20.45" customHeight="1" x14ac:dyDescent="0.2">
      <c r="A35" s="73" t="s">
        <v>107</v>
      </c>
      <c r="B35" s="194">
        <v>105.23220000000001</v>
      </c>
      <c r="C35" s="165">
        <v>93.620099999999994</v>
      </c>
      <c r="D35" s="165">
        <v>101.6292</v>
      </c>
      <c r="E35" s="165">
        <v>112.54510000000001</v>
      </c>
      <c r="F35" s="195">
        <v>89.698700000000002</v>
      </c>
      <c r="G35" s="61">
        <v>100.4335</v>
      </c>
      <c r="H35" s="64">
        <v>13.9</v>
      </c>
    </row>
    <row r="36" spans="1:9" ht="20.45" customHeight="1" x14ac:dyDescent="0.2">
      <c r="A36" s="73" t="s">
        <v>117</v>
      </c>
      <c r="B36" s="194">
        <v>96.510199999999998</v>
      </c>
      <c r="C36" s="165">
        <v>97.921599999999998</v>
      </c>
      <c r="D36" s="165">
        <v>97.310299999999998</v>
      </c>
      <c r="E36" s="165">
        <v>106.0521</v>
      </c>
      <c r="F36" s="195">
        <v>97.618200000000002</v>
      </c>
      <c r="G36" s="61">
        <v>98.916200000000003</v>
      </c>
      <c r="H36" s="64">
        <v>13.69</v>
      </c>
    </row>
    <row r="37" spans="1:9" ht="20.45" customHeight="1" x14ac:dyDescent="0.2">
      <c r="A37" s="73" t="s">
        <v>158</v>
      </c>
      <c r="B37" s="194">
        <v>99.843000000000004</v>
      </c>
      <c r="C37" s="63">
        <v>100.45180000000001</v>
      </c>
      <c r="D37" s="63">
        <v>99.132400000000004</v>
      </c>
      <c r="E37" s="63">
        <v>96.833699999999993</v>
      </c>
      <c r="F37" s="195">
        <v>95.450800000000001</v>
      </c>
      <c r="G37" s="61">
        <v>98.525999999999996</v>
      </c>
      <c r="H37" s="64">
        <v>13.635999999999999</v>
      </c>
    </row>
    <row r="38" spans="1:9" ht="20.45" customHeight="1" x14ac:dyDescent="0.2">
      <c r="A38" s="73" t="s">
        <v>247</v>
      </c>
      <c r="B38" s="194">
        <v>98.921099999999996</v>
      </c>
      <c r="C38" s="63">
        <v>97.3523</v>
      </c>
      <c r="D38" s="63">
        <v>91.574299999999994</v>
      </c>
      <c r="E38" s="63">
        <v>101.32259999999999</v>
      </c>
      <c r="F38" s="195">
        <v>102.2865</v>
      </c>
      <c r="G38" s="61">
        <v>98.005799999999994</v>
      </c>
      <c r="H38" s="64">
        <v>13.564</v>
      </c>
    </row>
    <row r="39" spans="1:9" ht="20.45" customHeight="1" x14ac:dyDescent="0.2">
      <c r="A39" s="78" t="s">
        <v>245</v>
      </c>
      <c r="B39" s="61">
        <v>103.03400000000001</v>
      </c>
      <c r="C39" s="67">
        <v>101.2109</v>
      </c>
      <c r="D39" s="67">
        <v>94.948400000000007</v>
      </c>
      <c r="E39" s="67">
        <v>97.715400000000002</v>
      </c>
      <c r="F39" s="127">
        <v>91.532700000000006</v>
      </c>
      <c r="G39" s="61">
        <v>97.933499999999995</v>
      </c>
      <c r="H39" s="64">
        <v>13.554</v>
      </c>
    </row>
    <row r="40" spans="1:9" ht="20.45" customHeight="1" x14ac:dyDescent="0.2">
      <c r="A40" s="78" t="s">
        <v>161</v>
      </c>
      <c r="B40" s="61">
        <v>103.1049</v>
      </c>
      <c r="C40" s="67">
        <v>87.167900000000003</v>
      </c>
      <c r="D40" s="67">
        <v>98.525000000000006</v>
      </c>
      <c r="E40" s="67">
        <v>96.272499999999994</v>
      </c>
      <c r="F40" s="127">
        <v>103.2869</v>
      </c>
      <c r="G40" s="61">
        <v>97.283199999999994</v>
      </c>
      <c r="H40" s="64">
        <v>13.464</v>
      </c>
    </row>
    <row r="41" spans="1:9" ht="20.45" customHeight="1" thickBot="1" x14ac:dyDescent="0.25">
      <c r="A41" s="79" t="s">
        <v>254</v>
      </c>
      <c r="B41" s="68">
        <v>86.724400000000003</v>
      </c>
      <c r="C41" s="70">
        <v>92.481499999999997</v>
      </c>
      <c r="D41" s="70">
        <v>94.813500000000005</v>
      </c>
      <c r="E41" s="70">
        <v>86.813599999999994</v>
      </c>
      <c r="F41" s="89">
        <v>88.031400000000005</v>
      </c>
      <c r="G41" s="68">
        <v>90.014499999999998</v>
      </c>
      <c r="H41" s="71">
        <v>12.458</v>
      </c>
    </row>
    <row r="42" spans="1:9" ht="20.45" customHeight="1" thickTop="1" thickBot="1" x14ac:dyDescent="0.25">
      <c r="A42" s="33"/>
      <c r="B42" s="24"/>
      <c r="C42" s="24"/>
      <c r="D42" s="24"/>
      <c r="E42" s="24"/>
      <c r="F42" s="24"/>
      <c r="G42" s="392"/>
      <c r="H42" s="393"/>
      <c r="I42" s="311"/>
    </row>
    <row r="43" spans="1:9" ht="20.45" customHeight="1" thickTop="1" x14ac:dyDescent="0.2">
      <c r="A43" s="112" t="s">
        <v>57</v>
      </c>
      <c r="B43" s="56">
        <f>(VRA!B43/VRA!B44)*100</f>
        <v>10.544020320604369</v>
      </c>
      <c r="C43" s="58">
        <f>(VRA!C43/VRA!C44)*100</f>
        <v>9.6695109479069323</v>
      </c>
      <c r="D43" s="58">
        <f>(VRA!D43/VRA!D44)*100</f>
        <v>8.1661939380763968</v>
      </c>
      <c r="E43" s="60">
        <f>(VRA!E43/VRA!E44)*100</f>
        <v>15.34526551949391</v>
      </c>
      <c r="F43" s="60">
        <f>(VRA!F43/VRA!F44)*100</f>
        <v>14.11828969944022</v>
      </c>
      <c r="G43" s="56">
        <v>6.6158000000000001</v>
      </c>
      <c r="H43" s="59">
        <v>0.91559999999999997</v>
      </c>
    </row>
    <row r="44" spans="1:9" ht="20.45" customHeight="1" thickBot="1" x14ac:dyDescent="0.25">
      <c r="A44" s="115" t="s">
        <v>27</v>
      </c>
      <c r="B44" s="68">
        <v>14.1021</v>
      </c>
      <c r="C44" s="70">
        <v>15.8086</v>
      </c>
      <c r="D44" s="356">
        <v>14.8186</v>
      </c>
      <c r="E44" s="399">
        <v>12.475</v>
      </c>
      <c r="F44" s="89">
        <v>11.995699999999999</v>
      </c>
      <c r="G44" s="68">
        <v>13.84</v>
      </c>
      <c r="H44" s="71">
        <v>13.84</v>
      </c>
    </row>
    <row r="45" spans="1:9" ht="13.5" thickTop="1" x14ac:dyDescent="0.2">
      <c r="A45" s="3"/>
      <c r="B45" s="31"/>
      <c r="C45" s="31"/>
      <c r="D45" s="31"/>
      <c r="E45" s="31"/>
      <c r="F45" s="31"/>
      <c r="G45" s="3"/>
      <c r="H45" s="3"/>
    </row>
    <row r="46" spans="1:9" x14ac:dyDescent="0.2">
      <c r="A46" s="3"/>
      <c r="B46" s="31"/>
      <c r="C46" s="31"/>
      <c r="D46" s="31"/>
      <c r="E46" s="31"/>
      <c r="F46" s="31"/>
      <c r="G46" s="31"/>
      <c r="H46" s="31"/>
      <c r="I46" s="31"/>
    </row>
    <row r="47" spans="1:9" x14ac:dyDescent="0.2">
      <c r="A47" s="3"/>
      <c r="B47" s="31"/>
      <c r="C47" s="31"/>
      <c r="D47" s="31"/>
      <c r="E47" s="31"/>
      <c r="F47" s="31"/>
      <c r="G47" s="31"/>
      <c r="H47" s="31"/>
      <c r="I47" s="31"/>
    </row>
    <row r="48" spans="1:9" x14ac:dyDescent="0.2">
      <c r="B48" s="11"/>
      <c r="C48" s="11"/>
      <c r="D48" s="11"/>
      <c r="E48" s="11"/>
      <c r="F48" s="11"/>
      <c r="G48" s="11"/>
      <c r="H48" s="11"/>
    </row>
    <row r="49" spans="2:9" x14ac:dyDescent="0.2">
      <c r="B49" s="11"/>
      <c r="C49" s="11"/>
      <c r="D49" s="11"/>
      <c r="E49" s="11"/>
      <c r="F49" s="11"/>
      <c r="G49" s="11"/>
      <c r="H49" s="11"/>
      <c r="I49" s="11"/>
    </row>
    <row r="50" spans="2:9" x14ac:dyDescent="0.2">
      <c r="B50" s="11"/>
      <c r="C50" s="11"/>
      <c r="D50" s="11"/>
      <c r="E50" s="11"/>
      <c r="F50" s="11"/>
      <c r="G50" s="11"/>
      <c r="H50" s="11"/>
      <c r="I50" s="11"/>
    </row>
  </sheetData>
  <mergeCells count="5">
    <mergeCell ref="G26:H26"/>
    <mergeCell ref="G4:H4"/>
    <mergeCell ref="B4:F4"/>
    <mergeCell ref="B26:F26"/>
    <mergeCell ref="A1:H1"/>
  </mergeCells>
  <phoneticPr fontId="6" type="noConversion"/>
  <conditionalFormatting sqref="B28:H41">
    <cfRule type="cellIs" dxfId="21" priority="9" operator="equal">
      <formula>MAX(B$28:B$41)</formula>
    </cfRule>
    <cfRule type="cellIs" dxfId="20" priority="10" operator="equal">
      <formula>MIN(B$28:B$41)</formula>
    </cfRule>
  </conditionalFormatting>
  <conditionalFormatting sqref="B8:H20">
    <cfRule type="cellIs" dxfId="19" priority="5" operator="equal">
      <formula>MAX(B$8:B$20)</formula>
    </cfRule>
    <cfRule type="cellIs" dxfId="18" priority="6" operator="equal">
      <formula>MIN(B$8:B$20)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&amp;C&amp;11 17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topLeftCell="A18" zoomScale="60" zoomScaleNormal="150" workbookViewId="0">
      <selection activeCell="F50" sqref="F50"/>
    </sheetView>
  </sheetViews>
  <sheetFormatPr defaultRowHeight="12.75" x14ac:dyDescent="0.2"/>
  <cols>
    <col min="1" max="1" width="15.5703125" customWidth="1"/>
    <col min="2" max="2" width="17.5703125" bestFit="1" customWidth="1"/>
    <col min="3" max="3" width="15.5703125" style="1" customWidth="1"/>
    <col min="4" max="5" width="15.5703125" customWidth="1"/>
    <col min="6" max="6" width="18.28515625" bestFit="1" customWidth="1"/>
    <col min="7" max="7" width="15.5703125" customWidth="1"/>
    <col min="8" max="8" width="9.140625" style="3" customWidth="1"/>
  </cols>
  <sheetData>
    <row r="1" spans="1:9" ht="23.45" customHeight="1" x14ac:dyDescent="0.3">
      <c r="A1" s="413" t="s">
        <v>256</v>
      </c>
      <c r="B1" s="414"/>
      <c r="C1" s="414"/>
      <c r="D1" s="414"/>
      <c r="E1" s="414"/>
      <c r="F1" s="414"/>
      <c r="G1" s="414"/>
    </row>
    <row r="2" spans="1:9" ht="19.5" customHeight="1" x14ac:dyDescent="0.25">
      <c r="A2" s="8"/>
      <c r="B2" s="1"/>
      <c r="D2" s="1"/>
      <c r="E2" s="1"/>
      <c r="F2" s="1"/>
      <c r="G2" s="1"/>
    </row>
    <row r="3" spans="1:9" ht="19.5" customHeight="1" thickBot="1" x14ac:dyDescent="0.3">
      <c r="A3" s="54" t="s">
        <v>121</v>
      </c>
      <c r="B3" s="14"/>
      <c r="C3" s="14"/>
      <c r="D3" s="15"/>
      <c r="E3" s="15"/>
      <c r="F3" s="15"/>
      <c r="G3" s="188" t="s">
        <v>140</v>
      </c>
    </row>
    <row r="4" spans="1:9" ht="19.5" customHeight="1" thickTop="1" thickBot="1" x14ac:dyDescent="0.3">
      <c r="A4" s="248" t="s">
        <v>0</v>
      </c>
      <c r="B4" s="244" t="s">
        <v>1</v>
      </c>
      <c r="C4" s="245" t="s">
        <v>2</v>
      </c>
      <c r="D4" s="245" t="s">
        <v>3</v>
      </c>
      <c r="E4" s="245" t="s">
        <v>4</v>
      </c>
      <c r="F4" s="246" t="s">
        <v>5</v>
      </c>
      <c r="G4" s="247" t="s">
        <v>6</v>
      </c>
    </row>
    <row r="5" spans="1:9" ht="19.5" customHeight="1" thickTop="1" x14ac:dyDescent="0.2">
      <c r="A5" s="72" t="s">
        <v>154</v>
      </c>
      <c r="B5" s="227">
        <v>105.2961</v>
      </c>
      <c r="C5" s="60">
        <v>100.3627</v>
      </c>
      <c r="D5" s="60">
        <v>105.24460000000001</v>
      </c>
      <c r="E5" s="60">
        <v>100.8493</v>
      </c>
      <c r="F5" s="57">
        <v>106.0414</v>
      </c>
      <c r="G5" s="270" cm="1">
        <f t="array" ref="G5">SUM(B5:C5+E5:F5)/4</f>
        <v>103.13737499999999</v>
      </c>
      <c r="H5" s="31"/>
      <c r="I5" s="13"/>
    </row>
    <row r="6" spans="1:9" ht="19.5" customHeight="1" x14ac:dyDescent="0.2">
      <c r="A6" s="73" t="s">
        <v>160</v>
      </c>
      <c r="B6" s="61">
        <v>106.825</v>
      </c>
      <c r="C6" s="165">
        <v>98.982299999999995</v>
      </c>
      <c r="D6" s="165">
        <v>106.02460000000001</v>
      </c>
      <c r="E6" s="165">
        <v>98.539199999999994</v>
      </c>
      <c r="F6" s="62">
        <v>105.6587</v>
      </c>
      <c r="G6" s="117" cm="1">
        <f t="array" ref="G6">SUM(B6:C6+E6:F6)/4</f>
        <v>102.50129999999999</v>
      </c>
      <c r="H6" s="31"/>
      <c r="I6" s="13"/>
    </row>
    <row r="7" spans="1:9" ht="19.5" customHeight="1" x14ac:dyDescent="0.2">
      <c r="A7" s="78" t="s">
        <v>69</v>
      </c>
      <c r="B7" s="184">
        <v>98.046800000000005</v>
      </c>
      <c r="C7" s="165">
        <v>102.98</v>
      </c>
      <c r="D7" s="165">
        <v>100.8788</v>
      </c>
      <c r="E7" s="165">
        <v>104.17789999999999</v>
      </c>
      <c r="F7" s="62">
        <v>101.6183</v>
      </c>
      <c r="G7" s="117" cm="1">
        <f t="array" ref="G7">SUM(B7:C7+E7:F7)/4</f>
        <v>101.70574999999999</v>
      </c>
      <c r="H7" s="31"/>
      <c r="I7" s="13"/>
    </row>
    <row r="8" spans="1:9" ht="19.5" customHeight="1" x14ac:dyDescent="0.2">
      <c r="A8" s="78" t="s">
        <v>156</v>
      </c>
      <c r="B8" s="184">
        <v>102.729</v>
      </c>
      <c r="C8" s="65">
        <v>100.5615</v>
      </c>
      <c r="D8" s="65">
        <v>102.5018</v>
      </c>
      <c r="E8" s="65">
        <v>101.0356</v>
      </c>
      <c r="F8" s="66">
        <v>102.398</v>
      </c>
      <c r="G8" s="117" cm="1">
        <f t="array" ref="G8">SUM(B8:C8+E8:F8)/4</f>
        <v>101.68102500000001</v>
      </c>
      <c r="H8" s="31"/>
      <c r="I8" s="13"/>
    </row>
    <row r="9" spans="1:9" ht="19.5" customHeight="1" x14ac:dyDescent="0.2">
      <c r="A9" s="78" t="s">
        <v>244</v>
      </c>
      <c r="B9" s="61">
        <v>102.02930000000001</v>
      </c>
      <c r="C9" s="65">
        <v>100.47320000000001</v>
      </c>
      <c r="D9" s="65">
        <v>103.5712</v>
      </c>
      <c r="E9" s="65">
        <v>100.0793</v>
      </c>
      <c r="F9" s="66">
        <v>103.1778</v>
      </c>
      <c r="G9" s="117" cm="1">
        <f t="array" ref="G9">SUM(B9:C9+E9:F9)/4</f>
        <v>101.43990000000001</v>
      </c>
      <c r="H9" s="31"/>
      <c r="I9" s="13"/>
    </row>
    <row r="10" spans="1:9" ht="19.5" customHeight="1" x14ac:dyDescent="0.2">
      <c r="A10" s="78" t="s">
        <v>253</v>
      </c>
      <c r="B10" s="184">
        <v>105.6755</v>
      </c>
      <c r="C10" s="65">
        <v>97.833799999999997</v>
      </c>
      <c r="D10" s="65">
        <v>102.9799</v>
      </c>
      <c r="E10" s="65">
        <v>98.03</v>
      </c>
      <c r="F10" s="66">
        <v>103.277</v>
      </c>
      <c r="G10" s="117" cm="1">
        <f t="array" ref="G10">SUM(B10:C10+E10:F10)/4</f>
        <v>101.20407499999999</v>
      </c>
      <c r="H10" s="31"/>
      <c r="I10" s="13"/>
    </row>
    <row r="11" spans="1:9" ht="19.5" customHeight="1" x14ac:dyDescent="0.2">
      <c r="A11" s="78" t="s">
        <v>248</v>
      </c>
      <c r="B11" s="184">
        <v>105.42789999999999</v>
      </c>
      <c r="C11" s="65">
        <v>97.082800000000006</v>
      </c>
      <c r="D11" s="65">
        <v>102.3382</v>
      </c>
      <c r="E11" s="65">
        <v>95.695099999999996</v>
      </c>
      <c r="F11" s="66">
        <v>101.3348</v>
      </c>
      <c r="G11" s="117" cm="1">
        <f t="array" ref="G11">SUM(B11:C11+E11:F11)/4</f>
        <v>99.885149999999996</v>
      </c>
      <c r="H11" s="31"/>
      <c r="I11" s="13"/>
    </row>
    <row r="12" spans="1:9" ht="19.5" customHeight="1" x14ac:dyDescent="0.2">
      <c r="A12" s="78" t="s">
        <v>108</v>
      </c>
      <c r="B12" s="184">
        <v>104.31699999999999</v>
      </c>
      <c r="C12" s="65">
        <v>96.873000000000005</v>
      </c>
      <c r="D12" s="65">
        <v>101.21850000000001</v>
      </c>
      <c r="E12" s="65">
        <v>96.502399999999994</v>
      </c>
      <c r="F12" s="66">
        <v>100.8103</v>
      </c>
      <c r="G12" s="117" cm="1">
        <f t="array" ref="G12">SUM(B12:C12+E12:F12)/4</f>
        <v>99.625675000000001</v>
      </c>
      <c r="H12" s="31"/>
      <c r="I12" s="13"/>
    </row>
    <row r="13" spans="1:9" ht="19.5" customHeight="1" x14ac:dyDescent="0.2">
      <c r="A13" s="78" t="s">
        <v>159</v>
      </c>
      <c r="B13" s="184">
        <v>95.070700000000002</v>
      </c>
      <c r="C13" s="65">
        <v>102.0192</v>
      </c>
      <c r="D13" s="65">
        <v>97.305599999999998</v>
      </c>
      <c r="E13" s="65">
        <v>102.8489</v>
      </c>
      <c r="F13" s="66">
        <v>98.003299999999996</v>
      </c>
      <c r="G13" s="117" cm="1">
        <f t="array" ref="G13">SUM(B13:C13+E13:F13)/4</f>
        <v>99.485524999999996</v>
      </c>
      <c r="H13" s="31"/>
      <c r="I13" s="13"/>
    </row>
    <row r="14" spans="1:9" ht="19.5" customHeight="1" x14ac:dyDescent="0.2">
      <c r="A14" s="78" t="s">
        <v>246</v>
      </c>
      <c r="B14" s="184">
        <v>97.9786</v>
      </c>
      <c r="C14" s="65">
        <v>100.2744</v>
      </c>
      <c r="D14" s="65">
        <v>98.362499999999997</v>
      </c>
      <c r="E14" s="65">
        <v>100.0793</v>
      </c>
      <c r="F14" s="66">
        <v>98.0458</v>
      </c>
      <c r="G14" s="117" cm="1">
        <f t="array" ref="G14">SUM(B14:C14+E14:F14)/4</f>
        <v>99.094525000000004</v>
      </c>
      <c r="H14" s="31"/>
      <c r="I14" s="13"/>
    </row>
    <row r="15" spans="1:9" ht="19.5" customHeight="1" x14ac:dyDescent="0.2">
      <c r="A15" s="78" t="s">
        <v>79</v>
      </c>
      <c r="B15" s="184">
        <v>93.634900000000002</v>
      </c>
      <c r="C15" s="65">
        <v>101.202</v>
      </c>
      <c r="D15" s="65">
        <v>94.814499999999995</v>
      </c>
      <c r="E15" s="65">
        <v>101.0853</v>
      </c>
      <c r="F15" s="66">
        <v>94.941100000000006</v>
      </c>
      <c r="G15" s="117" cm="1">
        <f t="array" ref="G15">SUM(B15:C15+E15:F15)/4</f>
        <v>97.715824999999995</v>
      </c>
      <c r="H15" s="31"/>
      <c r="I15" s="13"/>
    </row>
    <row r="16" spans="1:9" ht="19.5" customHeight="1" x14ac:dyDescent="0.2">
      <c r="A16" s="78" t="s">
        <v>109</v>
      </c>
      <c r="B16" s="184">
        <v>94.139300000000006</v>
      </c>
      <c r="C16" s="65">
        <v>100.3186</v>
      </c>
      <c r="D16" s="65">
        <v>95.129000000000005</v>
      </c>
      <c r="E16" s="65">
        <v>100.37739999999999</v>
      </c>
      <c r="F16" s="66">
        <v>95.125399999999999</v>
      </c>
      <c r="G16" s="117" cm="1">
        <f t="array" ref="G16">SUM(B16:C16+E16:F16)/4</f>
        <v>97.490175000000008</v>
      </c>
      <c r="H16" s="31"/>
      <c r="I16" s="13"/>
    </row>
    <row r="17" spans="1:9" ht="19.5" customHeight="1" thickBot="1" x14ac:dyDescent="0.25">
      <c r="A17" s="378" t="s">
        <v>78</v>
      </c>
      <c r="B17" s="68">
        <v>88.83</v>
      </c>
      <c r="C17" s="69">
        <v>101.0364</v>
      </c>
      <c r="D17" s="69">
        <v>89.630899999999997</v>
      </c>
      <c r="E17" s="69">
        <v>100.7003</v>
      </c>
      <c r="F17" s="379">
        <v>89.568200000000004</v>
      </c>
      <c r="G17" s="272" cm="1">
        <f t="array" ref="G17">SUM(B17:C17+E17:F17)/4</f>
        <v>95.033725000000004</v>
      </c>
      <c r="H17" s="31"/>
      <c r="I17" s="13"/>
    </row>
    <row r="18" spans="1:9" ht="19.5" customHeight="1" thickTop="1" thickBot="1" x14ac:dyDescent="0.25">
      <c r="A18" s="118"/>
      <c r="B18" s="119"/>
      <c r="C18" s="55"/>
      <c r="D18" s="55"/>
      <c r="E18" s="119"/>
      <c r="F18" s="119"/>
      <c r="G18" s="384"/>
    </row>
    <row r="19" spans="1:9" ht="19.5" customHeight="1" thickTop="1" x14ac:dyDescent="0.2">
      <c r="A19" s="114" t="s">
        <v>57</v>
      </c>
      <c r="B19" s="56">
        <v>8.3659999999999997</v>
      </c>
      <c r="C19" s="58">
        <v>2.6095999999999999</v>
      </c>
      <c r="D19" s="58">
        <v>8.2871000000000006</v>
      </c>
      <c r="E19" s="58">
        <v>3.1627000000000001</v>
      </c>
      <c r="F19" s="59">
        <v>8.2449999999999992</v>
      </c>
      <c r="G19" s="120"/>
    </row>
    <row r="20" spans="1:9" ht="19.5" customHeight="1" x14ac:dyDescent="0.2">
      <c r="A20" s="128" t="s">
        <v>11</v>
      </c>
      <c r="B20" s="61">
        <v>88.035499999999999</v>
      </c>
      <c r="C20" s="67">
        <v>18.110299999999999</v>
      </c>
      <c r="D20" s="67">
        <v>15.8963</v>
      </c>
      <c r="E20" s="67">
        <v>16.103200000000001</v>
      </c>
      <c r="F20" s="64">
        <v>14.107699999999999</v>
      </c>
      <c r="G20" s="121"/>
    </row>
    <row r="21" spans="1:9" ht="19.5" customHeight="1" thickBot="1" x14ac:dyDescent="0.25">
      <c r="A21" s="113" t="s">
        <v>12</v>
      </c>
      <c r="B21" s="122">
        <v>5</v>
      </c>
      <c r="C21" s="123">
        <v>5</v>
      </c>
      <c r="D21" s="123">
        <v>5</v>
      </c>
      <c r="E21" s="123">
        <v>5</v>
      </c>
      <c r="F21" s="124">
        <v>5</v>
      </c>
      <c r="G21" s="125"/>
    </row>
    <row r="22" spans="1:9" ht="19.5" customHeight="1" thickTop="1" x14ac:dyDescent="0.2">
      <c r="A22" s="40"/>
      <c r="B22" s="41"/>
      <c r="C22" s="41"/>
      <c r="D22" s="41"/>
      <c r="E22" s="41"/>
      <c r="F22" s="41"/>
      <c r="G22" s="41"/>
    </row>
    <row r="23" spans="1:9" ht="19.5" customHeight="1" thickBot="1" x14ac:dyDescent="0.3">
      <c r="A23" s="53" t="s">
        <v>123</v>
      </c>
      <c r="B23" s="42"/>
      <c r="C23" s="44"/>
      <c r="D23" s="42"/>
      <c r="E23" s="42"/>
      <c r="F23" s="42"/>
      <c r="G23" s="188" t="s">
        <v>141</v>
      </c>
    </row>
    <row r="24" spans="1:9" ht="19.5" customHeight="1" thickTop="1" thickBot="1" x14ac:dyDescent="0.3">
      <c r="A24" s="243" t="s">
        <v>0</v>
      </c>
      <c r="B24" s="244" t="s">
        <v>1</v>
      </c>
      <c r="C24" s="245" t="s">
        <v>2</v>
      </c>
      <c r="D24" s="245" t="s">
        <v>3</v>
      </c>
      <c r="E24" s="245" t="s">
        <v>4</v>
      </c>
      <c r="F24" s="246" t="s">
        <v>5</v>
      </c>
      <c r="G24" s="247" t="s">
        <v>6</v>
      </c>
    </row>
    <row r="25" spans="1:9" ht="19.5" customHeight="1" thickTop="1" x14ac:dyDescent="0.2">
      <c r="A25" s="352" t="s">
        <v>249</v>
      </c>
      <c r="B25" s="84">
        <v>103.6354</v>
      </c>
      <c r="C25" s="58">
        <v>100.64490000000001</v>
      </c>
      <c r="D25" s="58">
        <v>104.1962</v>
      </c>
      <c r="E25" s="58">
        <v>100.9636</v>
      </c>
      <c r="F25" s="269">
        <v>104.7543</v>
      </c>
      <c r="G25" s="270" cm="1">
        <f t="array" ref="G25">SUM(B25:C25+E25:F25)/4</f>
        <v>102.49955</v>
      </c>
      <c r="H25" s="31"/>
    </row>
    <row r="26" spans="1:9" ht="19.5" customHeight="1" x14ac:dyDescent="0.2">
      <c r="A26" s="353" t="s">
        <v>250</v>
      </c>
      <c r="B26" s="196">
        <v>104.5826</v>
      </c>
      <c r="C26" s="63">
        <v>99.568200000000004</v>
      </c>
      <c r="D26" s="63">
        <v>104.7625</v>
      </c>
      <c r="E26" s="63">
        <v>99.705200000000005</v>
      </c>
      <c r="F26" s="195">
        <v>105.14449999999999</v>
      </c>
      <c r="G26" s="117" cm="1">
        <f t="array" ref="G26">SUM(B26:C26+E26:F26)/4</f>
        <v>102.250125</v>
      </c>
      <c r="H26" s="31"/>
    </row>
    <row r="27" spans="1:9" ht="19.5" customHeight="1" x14ac:dyDescent="0.2">
      <c r="A27" s="353" t="s">
        <v>118</v>
      </c>
      <c r="B27" s="196">
        <v>103.4409</v>
      </c>
      <c r="C27" s="63">
        <v>100.5776</v>
      </c>
      <c r="D27" s="63">
        <v>103.32089999999999</v>
      </c>
      <c r="E27" s="63">
        <v>100.63639999999999</v>
      </c>
      <c r="F27" s="195">
        <v>103.526</v>
      </c>
      <c r="G27" s="117" cm="1">
        <f t="array" ref="G27">SUM(B27:C27+E27:F27)/4</f>
        <v>102.04522499999999</v>
      </c>
      <c r="H27" s="31"/>
    </row>
    <row r="28" spans="1:9" ht="19.5" customHeight="1" x14ac:dyDescent="0.2">
      <c r="A28" s="353" t="s">
        <v>251</v>
      </c>
      <c r="B28" s="196">
        <v>101.25830000000001</v>
      </c>
      <c r="C28" s="63">
        <v>100.19629999999999</v>
      </c>
      <c r="D28" s="63">
        <v>101.95650000000001</v>
      </c>
      <c r="E28" s="63">
        <v>100.5735</v>
      </c>
      <c r="F28" s="195">
        <v>102.12430000000001</v>
      </c>
      <c r="G28" s="117" cm="1">
        <f t="array" ref="G28">SUM(B28:C28+E28:F28)/4</f>
        <v>101.0381</v>
      </c>
      <c r="H28" s="31"/>
    </row>
    <row r="29" spans="1:9" ht="19.5" customHeight="1" x14ac:dyDescent="0.2">
      <c r="A29" s="353" t="s">
        <v>155</v>
      </c>
      <c r="B29" s="196">
        <v>105.6464</v>
      </c>
      <c r="C29" s="63">
        <v>98.233400000000003</v>
      </c>
      <c r="D29" s="63">
        <v>103.5912</v>
      </c>
      <c r="E29" s="63">
        <v>96.735299999999995</v>
      </c>
      <c r="F29" s="195">
        <v>101.604</v>
      </c>
      <c r="G29" s="117" cm="1">
        <f t="array" ref="G29">SUM(B29:C29+E29:F29)/4</f>
        <v>100.55477500000001</v>
      </c>
      <c r="H29" s="31"/>
    </row>
    <row r="30" spans="1:9" ht="19.5" customHeight="1" x14ac:dyDescent="0.2">
      <c r="A30" s="353" t="s">
        <v>68</v>
      </c>
      <c r="B30" s="196">
        <v>101.1874</v>
      </c>
      <c r="C30" s="63">
        <v>99.568200000000004</v>
      </c>
      <c r="D30" s="63">
        <v>101.1198</v>
      </c>
      <c r="E30" s="63">
        <v>99.302499999999995</v>
      </c>
      <c r="F30" s="195">
        <v>100.896</v>
      </c>
      <c r="G30" s="117" cm="1">
        <f t="array" ref="G30">SUM(B30:C30+E30:F30)/4</f>
        <v>100.238525</v>
      </c>
      <c r="H30" s="31"/>
    </row>
    <row r="31" spans="1:9" ht="19.5" customHeight="1" x14ac:dyDescent="0.2">
      <c r="A31" s="353" t="s">
        <v>107</v>
      </c>
      <c r="B31" s="196">
        <v>101.51</v>
      </c>
      <c r="C31" s="63">
        <v>99.343800000000002</v>
      </c>
      <c r="D31" s="63">
        <v>100.7723</v>
      </c>
      <c r="E31" s="63">
        <v>99.088499999999996</v>
      </c>
      <c r="F31" s="195">
        <v>100.4335</v>
      </c>
      <c r="G31" s="117" cm="1">
        <f t="array" ref="G31">SUM(B31:C31+E31:F31)/4</f>
        <v>100.09395000000001</v>
      </c>
      <c r="H31" s="31"/>
    </row>
    <row r="32" spans="1:9" ht="19.5" customHeight="1" x14ac:dyDescent="0.2">
      <c r="A32" s="353" t="s">
        <v>247</v>
      </c>
      <c r="B32" s="196">
        <v>94.383300000000006</v>
      </c>
      <c r="C32" s="63">
        <v>103.3481</v>
      </c>
      <c r="D32" s="63">
        <v>97.876199999999997</v>
      </c>
      <c r="E32" s="63">
        <v>103.8831</v>
      </c>
      <c r="F32" s="195">
        <v>98.005799999999994</v>
      </c>
      <c r="G32" s="117" cm="1">
        <f t="array" ref="G32">SUM(B32:C32+E32:F32)/4</f>
        <v>99.905075000000011</v>
      </c>
      <c r="H32" s="31"/>
    </row>
    <row r="33" spans="1:9" ht="19.5" customHeight="1" x14ac:dyDescent="0.2">
      <c r="A33" s="353" t="s">
        <v>116</v>
      </c>
      <c r="B33" s="196">
        <v>105.0562</v>
      </c>
      <c r="C33" s="63">
        <v>97.515600000000006</v>
      </c>
      <c r="D33" s="63">
        <v>102.54859999999999</v>
      </c>
      <c r="E33" s="63">
        <v>96.156400000000005</v>
      </c>
      <c r="F33" s="195">
        <v>100.8382</v>
      </c>
      <c r="G33" s="117" cm="1">
        <f t="array" ref="G33">SUM(B33:C33+E33:F33)/4</f>
        <v>99.891600000000011</v>
      </c>
      <c r="H33" s="31"/>
    </row>
    <row r="34" spans="1:9" ht="19.5" customHeight="1" x14ac:dyDescent="0.2">
      <c r="A34" s="353" t="s">
        <v>158</v>
      </c>
      <c r="B34" s="126">
        <v>100.46899999999999</v>
      </c>
      <c r="C34" s="63">
        <v>99.254099999999994</v>
      </c>
      <c r="D34" s="67">
        <v>98.944500000000005</v>
      </c>
      <c r="E34" s="67">
        <v>98.635499999999993</v>
      </c>
      <c r="F34" s="127">
        <v>98.525999999999996</v>
      </c>
      <c r="G34" s="117" cm="1">
        <f t="array" ref="G34">SUM(B34:C34+E34:F34)/4</f>
        <v>99.221149999999994</v>
      </c>
      <c r="H34" s="37"/>
      <c r="I34" s="17"/>
    </row>
    <row r="35" spans="1:9" ht="19.5" customHeight="1" x14ac:dyDescent="0.2">
      <c r="A35" s="353" t="s">
        <v>117</v>
      </c>
      <c r="B35" s="126">
        <v>101.5878</v>
      </c>
      <c r="C35" s="63">
        <v>98.323099999999997</v>
      </c>
      <c r="D35" s="67">
        <v>99.060400000000001</v>
      </c>
      <c r="E35" s="67">
        <v>97.943399999999997</v>
      </c>
      <c r="F35" s="127">
        <v>98.916200000000003</v>
      </c>
      <c r="G35" s="117" cm="1">
        <f t="array" ref="G35">SUM(B35:C35+E35:F35)/4</f>
        <v>99.192625000000007</v>
      </c>
      <c r="H35" s="37"/>
      <c r="I35" s="17"/>
    </row>
    <row r="36" spans="1:9" ht="19.5" customHeight="1" x14ac:dyDescent="0.2">
      <c r="A36" s="292" t="s">
        <v>161</v>
      </c>
      <c r="B36" s="126">
        <v>92.493499999999997</v>
      </c>
      <c r="C36" s="63">
        <v>102.563</v>
      </c>
      <c r="D36" s="67">
        <v>95.198899999999995</v>
      </c>
      <c r="E36" s="67">
        <v>104.4243</v>
      </c>
      <c r="F36" s="127">
        <v>97.283199999999994</v>
      </c>
      <c r="G36" s="117" cm="1">
        <f t="array" ref="G36">SUM(B36:C36+E36:F36)/4</f>
        <v>99.191000000000003</v>
      </c>
      <c r="H36" s="37"/>
      <c r="I36" s="17"/>
    </row>
    <row r="37" spans="1:9" ht="19.5" customHeight="1" x14ac:dyDescent="0.2">
      <c r="A37" s="292" t="s">
        <v>245</v>
      </c>
      <c r="B37" s="126">
        <v>98.997900000000001</v>
      </c>
      <c r="C37" s="67">
        <v>99.141900000000007</v>
      </c>
      <c r="D37" s="67">
        <v>98.069199999999995</v>
      </c>
      <c r="E37" s="67">
        <v>98.773899999999998</v>
      </c>
      <c r="F37" s="127">
        <v>97.933499999999995</v>
      </c>
      <c r="G37" s="117" cm="1">
        <f t="array" ref="G37">SUM(B37:C37+E37:F37)/4</f>
        <v>98.711799999999997</v>
      </c>
      <c r="H37" s="37"/>
      <c r="I37" s="17"/>
    </row>
    <row r="38" spans="1:9" ht="19.5" customHeight="1" thickBot="1" x14ac:dyDescent="0.25">
      <c r="A38" s="354" t="s">
        <v>254</v>
      </c>
      <c r="B38" s="271">
        <v>85.751199999999997</v>
      </c>
      <c r="C38" s="70">
        <v>101.7217</v>
      </c>
      <c r="D38" s="70">
        <v>88.582800000000006</v>
      </c>
      <c r="E38" s="70">
        <v>103.1784</v>
      </c>
      <c r="F38" s="89">
        <v>90.014499999999998</v>
      </c>
      <c r="G38" s="272" cm="1">
        <f t="array" ref="G38">SUM(B38:C38+E38:F38)/4</f>
        <v>95.166449999999998</v>
      </c>
      <c r="H38" s="37"/>
      <c r="I38" s="17"/>
    </row>
    <row r="39" spans="1:9" ht="19.5" customHeight="1" thickTop="1" thickBot="1" x14ac:dyDescent="0.25">
      <c r="A39" s="164"/>
      <c r="B39" s="55"/>
      <c r="C39" s="149"/>
      <c r="D39" s="149"/>
      <c r="E39" s="149"/>
      <c r="F39" s="149"/>
      <c r="G39" s="385"/>
      <c r="H39" s="24"/>
      <c r="I39" s="17"/>
    </row>
    <row r="40" spans="1:9" ht="19.5" customHeight="1" thickTop="1" x14ac:dyDescent="0.2">
      <c r="A40" s="114" t="s">
        <v>57</v>
      </c>
      <c r="B40" s="56">
        <v>6.1681999999999997</v>
      </c>
      <c r="C40" s="58">
        <v>2.5529999999999999</v>
      </c>
      <c r="D40" s="58">
        <v>6.2164000000000001</v>
      </c>
      <c r="E40" s="58">
        <v>3.3938000000000001</v>
      </c>
      <c r="F40" s="59">
        <v>6.6158000000000001</v>
      </c>
      <c r="G40" s="407"/>
      <c r="H40" s="24"/>
      <c r="I40" s="17"/>
    </row>
    <row r="41" spans="1:9" ht="19.5" customHeight="1" x14ac:dyDescent="0.2">
      <c r="A41" s="129" t="s">
        <v>11</v>
      </c>
      <c r="B41" s="61">
        <v>87.418000000000006</v>
      </c>
      <c r="C41" s="67">
        <v>17.831</v>
      </c>
      <c r="D41" s="67">
        <v>15.538</v>
      </c>
      <c r="E41" s="67">
        <v>15.892899999999999</v>
      </c>
      <c r="F41" s="64">
        <v>13.84</v>
      </c>
      <c r="G41" s="121"/>
      <c r="H41" s="24"/>
      <c r="I41" s="17"/>
    </row>
    <row r="42" spans="1:9" ht="19.5" customHeight="1" thickBot="1" x14ac:dyDescent="0.25">
      <c r="A42" s="190" t="s">
        <v>12</v>
      </c>
      <c r="B42" s="122">
        <v>5</v>
      </c>
      <c r="C42" s="123">
        <v>5</v>
      </c>
      <c r="D42" s="123">
        <v>5</v>
      </c>
      <c r="E42" s="123">
        <v>5</v>
      </c>
      <c r="F42" s="124">
        <v>5</v>
      </c>
      <c r="G42" s="408"/>
      <c r="H42" s="24"/>
      <c r="I42" s="17"/>
    </row>
    <row r="43" spans="1:9" ht="13.5" thickTop="1" x14ac:dyDescent="0.2">
      <c r="A43" s="402"/>
      <c r="B43" s="400"/>
      <c r="C43" s="400"/>
      <c r="D43" s="400"/>
      <c r="E43" s="400"/>
      <c r="F43" s="400"/>
      <c r="G43" s="400"/>
      <c r="H43" s="363"/>
      <c r="I43" s="17"/>
    </row>
    <row r="44" spans="1:9" x14ac:dyDescent="0.2">
      <c r="A44" s="402"/>
      <c r="B44" s="403"/>
      <c r="C44" s="403"/>
      <c r="D44" s="403"/>
      <c r="E44" s="403"/>
      <c r="F44" s="403"/>
      <c r="G44" s="403"/>
      <c r="H44" s="404"/>
    </row>
    <row r="45" spans="1:9" x14ac:dyDescent="0.2">
      <c r="A45" s="402"/>
      <c r="B45" s="403"/>
      <c r="C45" s="403"/>
      <c r="D45" s="403"/>
      <c r="E45" s="403"/>
      <c r="F45" s="403"/>
      <c r="G45" s="403"/>
      <c r="H45" s="404"/>
    </row>
    <row r="46" spans="1:9" x14ac:dyDescent="0.2">
      <c r="A46" s="3"/>
      <c r="B46" s="31"/>
      <c r="C46" s="31"/>
      <c r="D46" s="31"/>
      <c r="E46" s="31"/>
      <c r="F46" s="31"/>
      <c r="G46" s="31"/>
    </row>
    <row r="47" spans="1:9" x14ac:dyDescent="0.2">
      <c r="A47" s="3"/>
      <c r="B47" s="31"/>
      <c r="C47" s="31"/>
      <c r="D47" s="31"/>
      <c r="E47" s="31"/>
      <c r="F47" s="31"/>
      <c r="G47" s="31"/>
    </row>
    <row r="48" spans="1:9" x14ac:dyDescent="0.2">
      <c r="A48" s="3"/>
      <c r="B48" s="31"/>
      <c r="C48" s="31"/>
      <c r="D48" s="31"/>
      <c r="E48" s="31"/>
      <c r="F48" s="31"/>
      <c r="G48" s="31"/>
    </row>
  </sheetData>
  <sortState ref="A25:G38">
    <sortCondition descending="1" ref="G24:G38"/>
  </sortState>
  <mergeCells count="1">
    <mergeCell ref="A1:G1"/>
  </mergeCells>
  <phoneticPr fontId="6" type="noConversion"/>
  <conditionalFormatting sqref="B25:F38">
    <cfRule type="cellIs" dxfId="17" priority="3" operator="equal">
      <formula>MAX(B$25:B$38)</formula>
    </cfRule>
    <cfRule type="cellIs" dxfId="16" priority="4" operator="equal">
      <formula>MIN(B$25:B$38)</formula>
    </cfRule>
  </conditionalFormatting>
  <conditionalFormatting sqref="B5:F17">
    <cfRule type="cellIs" dxfId="15" priority="27" operator="equal">
      <formula>MAX(B$5:B$17)</formula>
    </cfRule>
    <cfRule type="cellIs" dxfId="14" priority="28" operator="equal">
      <formula>MIN(B$5:B$17)</formula>
    </cfRule>
  </conditionalFormatting>
  <conditionalFormatting sqref="G5:G17">
    <cfRule type="cellIs" dxfId="13" priority="1" operator="equal">
      <formula>MAX(G$25:G$38)</formula>
    </cfRule>
    <cfRule type="cellIs" dxfId="12" priority="2" operator="equal">
      <formula>MIN(G$25:G$38)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Footer>&amp;C&amp;"Arial,Obyčejné"&amp;14 &amp;12 18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topLeftCell="A8" zoomScale="60" zoomScaleNormal="70" workbookViewId="0">
      <selection activeCell="F50" sqref="F50"/>
    </sheetView>
  </sheetViews>
  <sheetFormatPr defaultRowHeight="12.75" x14ac:dyDescent="0.2"/>
  <cols>
    <col min="1" max="1" width="17.28515625" customWidth="1"/>
    <col min="2" max="2" width="17.5703125" bestFit="1" customWidth="1"/>
    <col min="3" max="5" width="15.5703125" customWidth="1"/>
    <col min="6" max="6" width="18.28515625" bestFit="1" customWidth="1"/>
    <col min="7" max="7" width="15.5703125" customWidth="1"/>
    <col min="8" max="8" width="11.42578125" bestFit="1" customWidth="1"/>
  </cols>
  <sheetData>
    <row r="1" spans="1:9" s="12" customFormat="1" ht="23.45" customHeight="1" x14ac:dyDescent="0.3">
      <c r="A1" s="413" t="s">
        <v>257</v>
      </c>
      <c r="B1" s="414"/>
      <c r="C1" s="414"/>
      <c r="D1" s="414"/>
      <c r="E1" s="414"/>
      <c r="F1" s="414"/>
      <c r="G1" s="414"/>
    </row>
    <row r="2" spans="1:9" s="12" customFormat="1" ht="20.100000000000001" customHeight="1" x14ac:dyDescent="0.25">
      <c r="A2" s="8"/>
      <c r="B2" s="1"/>
      <c r="C2" s="1"/>
      <c r="D2" s="1"/>
      <c r="E2" s="1"/>
      <c r="F2" s="1"/>
      <c r="G2" s="230"/>
    </row>
    <row r="3" spans="1:9" ht="20.100000000000001" customHeight="1" thickBot="1" x14ac:dyDescent="0.3">
      <c r="A3" s="54" t="s">
        <v>122</v>
      </c>
      <c r="B3" s="228"/>
      <c r="C3" s="228"/>
      <c r="D3" s="228"/>
      <c r="E3" s="228"/>
      <c r="F3" s="228"/>
      <c r="G3" s="188" t="s">
        <v>142</v>
      </c>
    </row>
    <row r="4" spans="1:9" ht="20.100000000000001" customHeight="1" thickTop="1" thickBot="1" x14ac:dyDescent="0.3">
      <c r="A4" s="239" t="s">
        <v>0</v>
      </c>
      <c r="B4" s="240" t="s">
        <v>1</v>
      </c>
      <c r="C4" s="241" t="s">
        <v>2</v>
      </c>
      <c r="D4" s="241" t="s">
        <v>3</v>
      </c>
      <c r="E4" s="241" t="s">
        <v>4</v>
      </c>
      <c r="F4" s="242" t="s">
        <v>5</v>
      </c>
      <c r="G4" s="247" t="s">
        <v>6</v>
      </c>
    </row>
    <row r="5" spans="1:9" ht="20.100000000000001" customHeight="1" thickTop="1" x14ac:dyDescent="0.2">
      <c r="A5" s="166" t="s">
        <v>154</v>
      </c>
      <c r="B5" s="130">
        <v>109.0176</v>
      </c>
      <c r="C5" s="131">
        <v>100.5938</v>
      </c>
      <c r="D5" s="131">
        <v>109.5727</v>
      </c>
      <c r="E5" s="131">
        <v>100.99590000000001</v>
      </c>
      <c r="F5" s="348">
        <v>110.15</v>
      </c>
      <c r="G5" s="270" cm="1">
        <f t="array" ref="G5">SUM(B5:C5+E5:F5)/4</f>
        <v>105.18932500000001</v>
      </c>
      <c r="H5" s="31"/>
    </row>
    <row r="6" spans="1:9" ht="20.100000000000001" customHeight="1" x14ac:dyDescent="0.2">
      <c r="A6" s="166" t="s">
        <v>160</v>
      </c>
      <c r="B6" s="61">
        <v>112.533</v>
      </c>
      <c r="C6" s="65">
        <v>99.025899999999993</v>
      </c>
      <c r="D6" s="65">
        <v>111.3014</v>
      </c>
      <c r="E6" s="65">
        <v>98.162499999999994</v>
      </c>
      <c r="F6" s="127">
        <v>110.4522</v>
      </c>
      <c r="G6" s="117" cm="1">
        <f t="array" ref="G6">SUM(B6:C6+E6:F6)/4</f>
        <v>105.04339999999999</v>
      </c>
      <c r="H6" s="31"/>
    </row>
    <row r="7" spans="1:9" ht="20.100000000000001" customHeight="1" x14ac:dyDescent="0.2">
      <c r="A7" s="166" t="s">
        <v>156</v>
      </c>
      <c r="B7" s="61">
        <v>101.4547</v>
      </c>
      <c r="C7" s="65">
        <v>100.8587</v>
      </c>
      <c r="D7" s="65">
        <v>101.57810000000001</v>
      </c>
      <c r="E7" s="65">
        <v>101.1564</v>
      </c>
      <c r="F7" s="127">
        <v>101.61</v>
      </c>
      <c r="G7" s="117" cm="1">
        <f t="array" ref="G7">SUM(B7:C7+E7:F7)/4</f>
        <v>101.26995000000001</v>
      </c>
      <c r="H7" s="31"/>
    </row>
    <row r="8" spans="1:9" ht="20.100000000000001" customHeight="1" x14ac:dyDescent="0.2">
      <c r="A8" s="167" t="s">
        <v>108</v>
      </c>
      <c r="B8" s="61">
        <v>103.98650000000001</v>
      </c>
      <c r="C8" s="65">
        <v>96.895099999999999</v>
      </c>
      <c r="D8" s="65">
        <v>101.06399999999999</v>
      </c>
      <c r="E8" s="65">
        <v>96.403199999999998</v>
      </c>
      <c r="F8" s="127">
        <v>100.5668</v>
      </c>
      <c r="G8" s="117" cm="1">
        <f t="array" ref="G8">SUM(B8:C8+E8:F8)/4</f>
        <v>99.462900000000005</v>
      </c>
      <c r="H8" s="31"/>
      <c r="I8" s="13"/>
    </row>
    <row r="9" spans="1:9" ht="20.100000000000001" customHeight="1" x14ac:dyDescent="0.2">
      <c r="A9" s="167" t="s">
        <v>69</v>
      </c>
      <c r="B9" s="61">
        <v>96.141900000000007</v>
      </c>
      <c r="C9" s="65">
        <v>100.6931</v>
      </c>
      <c r="D9" s="65">
        <v>96.944500000000005</v>
      </c>
      <c r="E9" s="65">
        <v>101.4218</v>
      </c>
      <c r="F9" s="127">
        <v>97.473100000000002</v>
      </c>
      <c r="G9" s="117" cm="1">
        <f t="array" ref="G9">SUM(B9:C9+E9:F9)/4</f>
        <v>98.932475000000011</v>
      </c>
      <c r="H9" s="31"/>
    </row>
    <row r="10" spans="1:9" ht="20.100000000000001" customHeight="1" x14ac:dyDescent="0.2">
      <c r="A10" s="167" t="s">
        <v>159</v>
      </c>
      <c r="B10" s="61">
        <v>95.665800000000004</v>
      </c>
      <c r="C10" s="65">
        <v>100.798</v>
      </c>
      <c r="D10" s="65">
        <v>96.648899999999998</v>
      </c>
      <c r="E10" s="65">
        <v>101.40949999999999</v>
      </c>
      <c r="F10" s="127">
        <v>97.228499999999997</v>
      </c>
      <c r="G10" s="117" cm="1">
        <f t="array" ref="G10">SUM(B10:C10+E10:F10)/4</f>
        <v>98.775450000000006</v>
      </c>
      <c r="H10" s="31"/>
      <c r="I10" s="13"/>
    </row>
    <row r="11" spans="1:9" ht="20.100000000000001" customHeight="1" x14ac:dyDescent="0.2">
      <c r="A11" s="167" t="s">
        <v>109</v>
      </c>
      <c r="B11" s="61">
        <v>95.777600000000007</v>
      </c>
      <c r="C11" s="65">
        <v>99.566999999999993</v>
      </c>
      <c r="D11" s="65">
        <v>95.7042</v>
      </c>
      <c r="E11" s="65">
        <v>99.57</v>
      </c>
      <c r="F11" s="127">
        <v>95.739199999999997</v>
      </c>
      <c r="G11" s="117" cm="1">
        <f t="array" ref="G11">SUM(B11:C11+E11:F11)/4</f>
        <v>97.663449999999997</v>
      </c>
      <c r="H11" s="31"/>
    </row>
    <row r="12" spans="1:9" ht="20.100000000000001" customHeight="1" x14ac:dyDescent="0.2">
      <c r="A12" s="167" t="s">
        <v>78</v>
      </c>
      <c r="B12" s="61">
        <v>92.506600000000006</v>
      </c>
      <c r="C12" s="65">
        <v>101.0078</v>
      </c>
      <c r="D12" s="65">
        <v>93.525599999999997</v>
      </c>
      <c r="E12" s="65">
        <v>100.7366</v>
      </c>
      <c r="F12" s="127">
        <v>93.415300000000002</v>
      </c>
      <c r="G12" s="117" cm="1">
        <f t="array" ref="G12">SUM(B12:C12+E12:F12)/4</f>
        <v>96.916574999999995</v>
      </c>
      <c r="H12" s="31"/>
      <c r="I12" s="13"/>
    </row>
    <row r="13" spans="1:9" ht="20.100000000000001" customHeight="1" thickBot="1" x14ac:dyDescent="0.25">
      <c r="A13" s="167" t="s">
        <v>79</v>
      </c>
      <c r="B13" s="61">
        <v>92.916300000000007</v>
      </c>
      <c r="C13" s="65">
        <v>100.56059999999999</v>
      </c>
      <c r="D13" s="65">
        <v>93.660600000000002</v>
      </c>
      <c r="E13" s="65">
        <v>100.14400000000001</v>
      </c>
      <c r="F13" s="127">
        <v>93.364900000000006</v>
      </c>
      <c r="G13" s="117" cm="1">
        <f t="array" ref="G13">SUM(B13:C13+E13:F13)/4</f>
        <v>96.74645000000001</v>
      </c>
      <c r="H13" s="31"/>
    </row>
    <row r="14" spans="1:9" ht="20.100000000000001" customHeight="1" thickTop="1" thickBot="1" x14ac:dyDescent="0.25">
      <c r="A14" s="45"/>
      <c r="B14" s="23"/>
      <c r="C14" s="23"/>
      <c r="D14" s="23"/>
      <c r="E14" s="23"/>
      <c r="F14" s="23"/>
      <c r="G14" s="35"/>
      <c r="H14" s="31"/>
      <c r="I14" s="13"/>
    </row>
    <row r="15" spans="1:9" ht="20.100000000000001" customHeight="1" thickTop="1" x14ac:dyDescent="0.2">
      <c r="A15" s="142" t="s">
        <v>57</v>
      </c>
      <c r="B15" s="84">
        <v>5.4645000000000001</v>
      </c>
      <c r="C15" s="58">
        <v>1.7331000000000001</v>
      </c>
      <c r="D15" s="58">
        <v>5.7742000000000004</v>
      </c>
      <c r="E15" s="58">
        <v>2.0308999999999999</v>
      </c>
      <c r="F15" s="116">
        <v>5.7683</v>
      </c>
      <c r="G15" s="141" t="s">
        <v>12</v>
      </c>
      <c r="H15" s="31"/>
    </row>
    <row r="16" spans="1:9" ht="20.100000000000001" customHeight="1" thickBot="1" x14ac:dyDescent="0.25">
      <c r="A16" s="147" t="s">
        <v>11</v>
      </c>
      <c r="B16" s="68">
        <v>85.906300000000002</v>
      </c>
      <c r="C16" s="70">
        <v>18.1144</v>
      </c>
      <c r="D16" s="70">
        <v>15.5604</v>
      </c>
      <c r="E16" s="70">
        <v>16.1997</v>
      </c>
      <c r="F16" s="71">
        <v>13.8992</v>
      </c>
      <c r="G16" s="231" t="s">
        <v>279</v>
      </c>
      <c r="H16" s="31"/>
    </row>
    <row r="17" spans="1:9" ht="20.100000000000001" customHeight="1" thickTop="1" x14ac:dyDescent="0.2">
      <c r="A17" s="24"/>
      <c r="B17" s="24"/>
      <c r="C17" s="24"/>
      <c r="D17" s="24"/>
      <c r="E17" s="24"/>
      <c r="F17" s="24"/>
      <c r="G17" s="24"/>
      <c r="H17" s="31"/>
      <c r="I17" s="13"/>
    </row>
    <row r="18" spans="1:9" ht="20.100000000000001" customHeight="1" thickBot="1" x14ac:dyDescent="0.3">
      <c r="A18" s="53" t="s">
        <v>123</v>
      </c>
      <c r="B18" s="24"/>
      <c r="C18" s="24"/>
      <c r="D18" s="24"/>
      <c r="E18" s="24"/>
      <c r="F18" s="24"/>
      <c r="G18" s="189" t="s">
        <v>143</v>
      </c>
      <c r="H18" s="31"/>
    </row>
    <row r="19" spans="1:9" ht="20.100000000000001" customHeight="1" thickTop="1" thickBot="1" x14ac:dyDescent="0.3">
      <c r="A19" s="233" t="s">
        <v>0</v>
      </c>
      <c r="B19" s="234" t="s">
        <v>1</v>
      </c>
      <c r="C19" s="235" t="s">
        <v>2</v>
      </c>
      <c r="D19" s="235" t="s">
        <v>3</v>
      </c>
      <c r="E19" s="235" t="s">
        <v>4</v>
      </c>
      <c r="F19" s="236" t="s">
        <v>5</v>
      </c>
      <c r="G19" s="237" t="s">
        <v>6</v>
      </c>
      <c r="H19" s="31"/>
    </row>
    <row r="20" spans="1:9" ht="20.100000000000001" customHeight="1" thickTop="1" x14ac:dyDescent="0.2">
      <c r="A20" s="138" t="s">
        <v>118</v>
      </c>
      <c r="B20" s="229">
        <v>103.14709999999999</v>
      </c>
      <c r="C20" s="58">
        <v>100.57550000000001</v>
      </c>
      <c r="D20" s="274">
        <v>103.72150000000001</v>
      </c>
      <c r="E20" s="58">
        <v>100.8695</v>
      </c>
      <c r="F20" s="275">
        <v>104.1066</v>
      </c>
      <c r="G20" s="270" cm="1">
        <f t="array" ref="G20">SUM(B20:C20+E20:F20)/4</f>
        <v>102.17467499999999</v>
      </c>
      <c r="H20" s="31"/>
    </row>
    <row r="21" spans="1:9" ht="20.100000000000001" customHeight="1" x14ac:dyDescent="0.2">
      <c r="A21" s="139" t="s">
        <v>155</v>
      </c>
      <c r="B21" s="135">
        <v>104.29219999999999</v>
      </c>
      <c r="C21" s="63">
        <v>99.393299999999996</v>
      </c>
      <c r="D21" s="136">
        <v>103.4781</v>
      </c>
      <c r="E21" s="63">
        <v>98.868499999999997</v>
      </c>
      <c r="F21" s="137">
        <v>102.7392</v>
      </c>
      <c r="G21" s="117" cm="1">
        <f t="array" ref="G21">SUM(B21:C21+E21:F21)/4</f>
        <v>101.32329999999999</v>
      </c>
      <c r="H21" s="31"/>
    </row>
    <row r="22" spans="1:9" ht="20.100000000000001" customHeight="1" x14ac:dyDescent="0.2">
      <c r="A22" s="139" t="s">
        <v>117</v>
      </c>
      <c r="B22" s="135">
        <v>101.0343</v>
      </c>
      <c r="C22" s="63">
        <v>99.040899999999993</v>
      </c>
      <c r="D22" s="136">
        <v>99.788600000000002</v>
      </c>
      <c r="E22" s="63">
        <v>99.141599999999997</v>
      </c>
      <c r="F22" s="137">
        <v>100.08320000000001</v>
      </c>
      <c r="G22" s="117" cm="1">
        <f t="array" ref="G22">SUM(B22:C22+E22:F22)/4</f>
        <v>99.825000000000003</v>
      </c>
      <c r="H22" s="31"/>
    </row>
    <row r="23" spans="1:9" ht="20.100000000000001" customHeight="1" x14ac:dyDescent="0.2">
      <c r="A23" s="139" t="s">
        <v>116</v>
      </c>
      <c r="B23" s="135">
        <v>102.85380000000001</v>
      </c>
      <c r="C23" s="63">
        <v>98.415599999999998</v>
      </c>
      <c r="D23" s="136">
        <v>101.26179999999999</v>
      </c>
      <c r="E23" s="63">
        <v>97.3185</v>
      </c>
      <c r="F23" s="137">
        <v>100.026</v>
      </c>
      <c r="G23" s="117" cm="1">
        <f t="array" ref="G23">SUM(B23:C23+E23:F23)/4</f>
        <v>99.653475</v>
      </c>
      <c r="H23" s="31"/>
    </row>
    <row r="24" spans="1:9" ht="20.100000000000001" customHeight="1" x14ac:dyDescent="0.2">
      <c r="A24" s="139" t="s">
        <v>107</v>
      </c>
      <c r="B24" s="135">
        <v>99.613799999999998</v>
      </c>
      <c r="C24" s="63">
        <v>99.751300000000001</v>
      </c>
      <c r="D24" s="136">
        <v>99.551599999999993</v>
      </c>
      <c r="E24" s="63">
        <v>99.618099999999998</v>
      </c>
      <c r="F24" s="137">
        <v>99.360200000000006</v>
      </c>
      <c r="G24" s="117" cm="1">
        <f t="array" ref="G24">SUM(B24:C24+E24:F24)/4</f>
        <v>99.585849999999994</v>
      </c>
      <c r="H24" s="31"/>
    </row>
    <row r="25" spans="1:9" ht="20.100000000000001" customHeight="1" x14ac:dyDescent="0.2">
      <c r="A25" s="139" t="s">
        <v>161</v>
      </c>
      <c r="B25" s="135">
        <v>93.163200000000003</v>
      </c>
      <c r="C25" s="63">
        <v>102.4512</v>
      </c>
      <c r="D25" s="136">
        <v>95.894199999999998</v>
      </c>
      <c r="E25" s="63">
        <v>104.05840000000001</v>
      </c>
      <c r="F25" s="137">
        <v>97.534599999999998</v>
      </c>
      <c r="G25" s="117" cm="1">
        <f t="array" ref="G25">SUM(B25:C25+E25:F25)/4</f>
        <v>99.301850000000002</v>
      </c>
      <c r="H25" s="31"/>
    </row>
    <row r="26" spans="1:9" ht="20.100000000000001" customHeight="1" x14ac:dyDescent="0.2">
      <c r="A26" s="139" t="s">
        <v>68</v>
      </c>
      <c r="B26" s="135">
        <v>99.6678</v>
      </c>
      <c r="C26" s="63">
        <v>99.035200000000003</v>
      </c>
      <c r="D26" s="136">
        <v>99.045599999999993</v>
      </c>
      <c r="E26" s="63">
        <v>98.811300000000003</v>
      </c>
      <c r="F26" s="137">
        <v>98.8232</v>
      </c>
      <c r="G26" s="117" cm="1">
        <f t="array" ref="G26">SUM(B26:C26+E26:F26)/4</f>
        <v>99.084375000000009</v>
      </c>
      <c r="H26" s="31"/>
    </row>
    <row r="27" spans="1:9" ht="20.100000000000001" customHeight="1" thickBot="1" x14ac:dyDescent="0.25">
      <c r="A27" s="139" t="s">
        <v>158</v>
      </c>
      <c r="B27" s="135">
        <v>96.227800000000002</v>
      </c>
      <c r="C27" s="63">
        <v>101.33710000000001</v>
      </c>
      <c r="D27" s="136">
        <v>97.258499999999998</v>
      </c>
      <c r="E27" s="63">
        <v>101.3141</v>
      </c>
      <c r="F27" s="137">
        <v>97.326999999999998</v>
      </c>
      <c r="G27" s="117" cm="1">
        <f t="array" ref="G27">SUM(B27:C27+E27:F27)/4</f>
        <v>99.051500000000004</v>
      </c>
      <c r="H27" s="31"/>
    </row>
    <row r="28" spans="1:9" ht="20.100000000000001" customHeight="1" thickTop="1" thickBot="1" x14ac:dyDescent="0.25">
      <c r="A28" s="22"/>
      <c r="B28" s="23"/>
      <c r="C28" s="23"/>
      <c r="D28" s="23"/>
      <c r="E28" s="23"/>
      <c r="F28" s="23"/>
      <c r="G28" s="35"/>
      <c r="H28" s="31"/>
    </row>
    <row r="29" spans="1:9" ht="20.100000000000001" customHeight="1" thickTop="1" x14ac:dyDescent="0.2">
      <c r="A29" s="142" t="s">
        <v>57</v>
      </c>
      <c r="B29" s="85">
        <v>3.6655000000000002</v>
      </c>
      <c r="C29" s="86">
        <v>1.7638</v>
      </c>
      <c r="D29" s="86">
        <v>3.8142999999999998</v>
      </c>
      <c r="E29" s="86">
        <v>2.3622000000000001</v>
      </c>
      <c r="F29" s="88">
        <v>4.0583999999999998</v>
      </c>
      <c r="G29" s="140" t="s">
        <v>12</v>
      </c>
      <c r="H29" s="31"/>
    </row>
    <row r="30" spans="1:9" ht="20.100000000000001" customHeight="1" thickBot="1" x14ac:dyDescent="0.25">
      <c r="A30" s="147" t="s">
        <v>11</v>
      </c>
      <c r="B30" s="68">
        <v>88.983599999999996</v>
      </c>
      <c r="C30" s="70">
        <v>17.593800000000002</v>
      </c>
      <c r="D30" s="70">
        <v>15.612</v>
      </c>
      <c r="E30" s="70">
        <v>15.742100000000001</v>
      </c>
      <c r="F30" s="89">
        <v>13.968400000000001</v>
      </c>
      <c r="G30" s="231" t="s">
        <v>279</v>
      </c>
      <c r="H30" s="3"/>
    </row>
    <row r="31" spans="1:9" ht="15" customHeight="1" thickTop="1" x14ac:dyDescent="0.2">
      <c r="A31" s="3"/>
      <c r="B31" s="31"/>
      <c r="C31" s="31"/>
      <c r="D31" s="31"/>
      <c r="E31" s="31"/>
      <c r="F31" s="31"/>
      <c r="G31" s="31"/>
      <c r="H31" s="3"/>
    </row>
    <row r="32" spans="1:9" ht="15" customHeight="1" x14ac:dyDescent="0.2">
      <c r="A32" s="3"/>
      <c r="B32" s="11"/>
      <c r="C32" s="11"/>
      <c r="D32" s="11"/>
      <c r="E32" s="11"/>
      <c r="F32" s="11"/>
      <c r="G32" s="11"/>
      <c r="H32" s="3"/>
    </row>
    <row r="33" spans="1:8" x14ac:dyDescent="0.2">
      <c r="A33" s="311"/>
      <c r="B33" s="401"/>
      <c r="C33" s="401"/>
      <c r="D33" s="401"/>
      <c r="E33" s="401"/>
      <c r="F33" s="401"/>
      <c r="G33" s="401"/>
      <c r="H33" s="311"/>
    </row>
    <row r="34" spans="1:8" x14ac:dyDescent="0.2">
      <c r="A34" s="311"/>
      <c r="B34" s="401"/>
      <c r="C34" s="401"/>
      <c r="D34" s="401"/>
      <c r="E34" s="401"/>
      <c r="F34" s="401"/>
      <c r="G34" s="401"/>
      <c r="H34" s="311"/>
    </row>
    <row r="35" spans="1:8" x14ac:dyDescent="0.2">
      <c r="B35" s="11"/>
      <c r="C35" s="11"/>
      <c r="D35" s="11"/>
      <c r="E35" s="11"/>
      <c r="F35" s="11"/>
      <c r="G35" s="11"/>
    </row>
    <row r="36" spans="1:8" x14ac:dyDescent="0.2">
      <c r="B36" s="11"/>
      <c r="C36" s="11"/>
      <c r="D36" s="11"/>
      <c r="E36" s="11"/>
      <c r="F36" s="11"/>
      <c r="G36" s="11"/>
    </row>
  </sheetData>
  <sortState ref="A5:G13">
    <sortCondition descending="1" ref="G5:G13"/>
  </sortState>
  <mergeCells count="1">
    <mergeCell ref="A1:G1"/>
  </mergeCells>
  <phoneticPr fontId="6" type="noConversion"/>
  <conditionalFormatting sqref="B20:F27">
    <cfRule type="cellIs" dxfId="11" priority="41" operator="equal">
      <formula>MAX(B$20:B$27)</formula>
    </cfRule>
    <cfRule type="cellIs" dxfId="10" priority="42" operator="equal">
      <formula>MIN(B$20:B$27)</formula>
    </cfRule>
  </conditionalFormatting>
  <conditionalFormatting sqref="G5:G13">
    <cfRule type="cellIs" dxfId="9" priority="45" operator="equal">
      <formula>MAX(G$21:G$35)</formula>
    </cfRule>
    <cfRule type="cellIs" dxfId="8" priority="46" operator="equal">
      <formula>MIN(G$21:G$35)</formula>
    </cfRule>
  </conditionalFormatting>
  <conditionalFormatting sqref="B5:F13">
    <cfRule type="cellIs" dxfId="7" priority="47" operator="equal">
      <formula>MAX(B$5:B$13)</formula>
    </cfRule>
    <cfRule type="cellIs" dxfId="6" priority="48" operator="equal">
      <formula>MIN(B$5:B$13)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Footer>&amp;C&amp;"Arial,Obyčejné"&amp;14 &amp;12 19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="60" zoomScaleNormal="60" workbookViewId="0">
      <selection activeCell="F50" sqref="F50"/>
    </sheetView>
  </sheetViews>
  <sheetFormatPr defaultRowHeight="12.75" x14ac:dyDescent="0.2"/>
  <cols>
    <col min="1" max="7" width="15.5703125" customWidth="1"/>
    <col min="8" max="8" width="11.42578125" bestFit="1" customWidth="1"/>
  </cols>
  <sheetData>
    <row r="1" spans="1:8" s="12" customFormat="1" ht="24" customHeight="1" x14ac:dyDescent="0.3">
      <c r="A1" s="413" t="s">
        <v>258</v>
      </c>
      <c r="B1" s="414"/>
      <c r="C1" s="414"/>
      <c r="D1" s="414"/>
      <c r="E1" s="414"/>
      <c r="F1" s="414"/>
      <c r="G1" s="414"/>
    </row>
    <row r="2" spans="1:8" s="12" customFormat="1" ht="24" customHeight="1" x14ac:dyDescent="0.25">
      <c r="A2" s="8"/>
      <c r="B2" s="1"/>
      <c r="C2" s="1"/>
      <c r="D2" s="1"/>
      <c r="E2" s="1"/>
      <c r="F2" s="1"/>
      <c r="G2" s="1"/>
    </row>
    <row r="3" spans="1:8" ht="24" customHeight="1" thickBot="1" x14ac:dyDescent="0.3">
      <c r="A3" s="144" t="s">
        <v>122</v>
      </c>
      <c r="B3" s="17"/>
      <c r="C3" s="17"/>
      <c r="D3" s="17"/>
      <c r="E3" s="17"/>
      <c r="F3" s="17"/>
      <c r="G3" s="189" t="s">
        <v>144</v>
      </c>
    </row>
    <row r="4" spans="1:8" ht="24" customHeight="1" thickTop="1" thickBot="1" x14ac:dyDescent="0.3">
      <c r="A4" s="238" t="s">
        <v>0</v>
      </c>
      <c r="B4" s="276" t="s">
        <v>1</v>
      </c>
      <c r="C4" s="277" t="s">
        <v>2</v>
      </c>
      <c r="D4" s="277" t="s">
        <v>3</v>
      </c>
      <c r="E4" s="277" t="s">
        <v>4</v>
      </c>
      <c r="F4" s="278" t="s">
        <v>5</v>
      </c>
      <c r="G4" s="351" t="s">
        <v>6</v>
      </c>
    </row>
    <row r="5" spans="1:8" ht="24" customHeight="1" thickTop="1" x14ac:dyDescent="0.2">
      <c r="A5" s="145" t="s">
        <v>108</v>
      </c>
      <c r="B5" s="130">
        <v>106.9944</v>
      </c>
      <c r="C5" s="131">
        <v>97.726699999999994</v>
      </c>
      <c r="D5" s="131">
        <v>104.5898</v>
      </c>
      <c r="E5" s="131">
        <v>97.191999999999993</v>
      </c>
      <c r="F5" s="348">
        <v>104.2038</v>
      </c>
      <c r="G5" s="270" cm="1">
        <f t="array" ref="G5">SUM(B5:C5+E5:F5)/4</f>
        <v>101.529225</v>
      </c>
      <c r="H5" s="31"/>
    </row>
    <row r="6" spans="1:8" ht="24" customHeight="1" x14ac:dyDescent="0.2">
      <c r="A6" s="133" t="s">
        <v>69</v>
      </c>
      <c r="B6" s="61">
        <v>98.263000000000005</v>
      </c>
      <c r="C6" s="65">
        <v>101.0142</v>
      </c>
      <c r="D6" s="65">
        <v>99.376800000000003</v>
      </c>
      <c r="E6" s="65">
        <v>101.86499999999999</v>
      </c>
      <c r="F6" s="127">
        <v>99.973399999999998</v>
      </c>
      <c r="G6" s="117" cm="1">
        <f t="array" ref="G6">SUM(B6:C6+E6:F6)/4</f>
        <v>100.27889999999999</v>
      </c>
      <c r="H6" s="31"/>
    </row>
    <row r="7" spans="1:8" ht="24" customHeight="1" x14ac:dyDescent="0.2">
      <c r="A7" s="133" t="s">
        <v>109</v>
      </c>
      <c r="B7" s="61">
        <v>99.417400000000001</v>
      </c>
      <c r="C7" s="65">
        <v>99.961299999999994</v>
      </c>
      <c r="D7" s="65">
        <v>99.755300000000005</v>
      </c>
      <c r="E7" s="65">
        <v>100.06610000000001</v>
      </c>
      <c r="F7" s="127">
        <v>99.676000000000002</v>
      </c>
      <c r="G7" s="117" cm="1">
        <f t="array" ref="G7">SUM(B7:C7+E7:F7)/4</f>
        <v>99.780199999999994</v>
      </c>
      <c r="H7" s="31"/>
    </row>
    <row r="8" spans="1:8" ht="24" customHeight="1" x14ac:dyDescent="0.2">
      <c r="A8" s="133" t="s">
        <v>78</v>
      </c>
      <c r="B8" s="61">
        <v>98.108800000000002</v>
      </c>
      <c r="C8" s="65">
        <v>100.6758</v>
      </c>
      <c r="D8" s="65">
        <v>98.613699999999994</v>
      </c>
      <c r="E8" s="65">
        <v>100.4712</v>
      </c>
      <c r="F8" s="127">
        <v>98.647199999999998</v>
      </c>
      <c r="G8" s="117" cm="1">
        <f t="array" ref="G8">SUM(B8:C8+E8:F8)/4</f>
        <v>99.475749999999991</v>
      </c>
      <c r="H8" s="31"/>
    </row>
    <row r="9" spans="1:8" ht="24" customHeight="1" thickBot="1" x14ac:dyDescent="0.25">
      <c r="A9" s="133" t="s">
        <v>79</v>
      </c>
      <c r="B9" s="61">
        <v>97.216399999999993</v>
      </c>
      <c r="C9" s="65">
        <v>100.622</v>
      </c>
      <c r="D9" s="65">
        <v>97.664400000000001</v>
      </c>
      <c r="E9" s="65">
        <v>100.40560000000001</v>
      </c>
      <c r="F9" s="127">
        <v>97.499499999999998</v>
      </c>
      <c r="G9" s="117" cm="1">
        <f t="array" ref="G9">SUM(B9:C9+E9:F9)/4</f>
        <v>98.93587500000001</v>
      </c>
      <c r="H9" s="31"/>
    </row>
    <row r="10" spans="1:8" ht="24" customHeight="1" thickTop="1" thickBot="1" x14ac:dyDescent="0.25">
      <c r="A10" s="22"/>
      <c r="B10" s="23"/>
      <c r="C10" s="23"/>
      <c r="D10" s="23"/>
      <c r="E10" s="23"/>
      <c r="F10" s="23"/>
      <c r="G10" s="35"/>
      <c r="H10" s="31"/>
    </row>
    <row r="11" spans="1:8" ht="24" customHeight="1" thickTop="1" x14ac:dyDescent="0.2">
      <c r="A11" s="146" t="s">
        <v>57</v>
      </c>
      <c r="B11" s="149">
        <v>3.2416999999999998</v>
      </c>
      <c r="C11" s="131">
        <v>0.89800000000000002</v>
      </c>
      <c r="D11" s="131">
        <v>3.12</v>
      </c>
      <c r="E11" s="131">
        <v>1.0445</v>
      </c>
      <c r="F11" s="132">
        <v>3.2301000000000002</v>
      </c>
      <c r="G11" s="148" t="s">
        <v>12</v>
      </c>
      <c r="H11" s="31"/>
    </row>
    <row r="12" spans="1:8" ht="24" customHeight="1" thickBot="1" x14ac:dyDescent="0.25">
      <c r="A12" s="147" t="s">
        <v>11</v>
      </c>
      <c r="B12" s="69">
        <v>84.940399999999997</v>
      </c>
      <c r="C12" s="70">
        <v>18.616199999999999</v>
      </c>
      <c r="D12" s="70">
        <v>15.854799999999999</v>
      </c>
      <c r="E12" s="70">
        <v>16.7879</v>
      </c>
      <c r="F12" s="71">
        <v>14.289300000000001</v>
      </c>
      <c r="G12" s="231" t="s">
        <v>278</v>
      </c>
      <c r="H12" s="31"/>
    </row>
    <row r="13" spans="1:8" ht="24" customHeight="1" thickTop="1" x14ac:dyDescent="0.2">
      <c r="A13" s="46"/>
      <c r="B13" s="46"/>
      <c r="C13" s="46"/>
      <c r="D13" s="46"/>
      <c r="E13" s="46"/>
      <c r="F13" s="46"/>
      <c r="G13" s="46"/>
      <c r="H13" s="31"/>
    </row>
    <row r="14" spans="1:8" ht="24" customHeight="1" thickBot="1" x14ac:dyDescent="0.3">
      <c r="A14" s="143" t="s">
        <v>123</v>
      </c>
      <c r="B14" s="24"/>
      <c r="C14" s="24"/>
      <c r="D14" s="24"/>
      <c r="E14" s="24"/>
      <c r="F14" s="24"/>
      <c r="G14" s="189" t="s">
        <v>145</v>
      </c>
      <c r="H14" s="31"/>
    </row>
    <row r="15" spans="1:8" ht="24" customHeight="1" thickTop="1" thickBot="1" x14ac:dyDescent="0.3">
      <c r="A15" s="233" t="s">
        <v>0</v>
      </c>
      <c r="B15" s="234" t="s">
        <v>1</v>
      </c>
      <c r="C15" s="235" t="s">
        <v>2</v>
      </c>
      <c r="D15" s="235" t="s">
        <v>3</v>
      </c>
      <c r="E15" s="235" t="s">
        <v>4</v>
      </c>
      <c r="F15" s="236" t="s">
        <v>5</v>
      </c>
      <c r="G15" s="237" t="s">
        <v>6</v>
      </c>
      <c r="H15" s="31"/>
    </row>
    <row r="16" spans="1:8" ht="24" customHeight="1" thickTop="1" x14ac:dyDescent="0.2">
      <c r="A16" s="138" t="s">
        <v>118</v>
      </c>
      <c r="B16" s="229">
        <v>101.1925</v>
      </c>
      <c r="C16" s="58">
        <v>100.7396</v>
      </c>
      <c r="D16" s="274">
        <v>101.852</v>
      </c>
      <c r="E16" s="58">
        <v>101.50700000000001</v>
      </c>
      <c r="F16" s="349">
        <v>102.64400000000001</v>
      </c>
      <c r="G16" s="270" cm="1">
        <f t="array" ref="G16">SUM(B16:C16+E16:F16)/4</f>
        <v>101.520775</v>
      </c>
      <c r="H16" s="31"/>
    </row>
    <row r="17" spans="1:8" ht="24" customHeight="1" x14ac:dyDescent="0.2">
      <c r="A17" s="150" t="s">
        <v>117</v>
      </c>
      <c r="B17" s="135">
        <v>99.823599999999999</v>
      </c>
      <c r="C17" s="63">
        <v>100.2987</v>
      </c>
      <c r="D17" s="136">
        <v>99.898799999999994</v>
      </c>
      <c r="E17" s="63">
        <v>100.834</v>
      </c>
      <c r="F17" s="350">
        <v>100.48739999999999</v>
      </c>
      <c r="G17" s="117" cm="1">
        <f t="array" ref="G17">SUM(B17:C17+E17:F17)/4</f>
        <v>100.36092499999999</v>
      </c>
      <c r="H17" s="31"/>
    </row>
    <row r="18" spans="1:8" ht="24" customHeight="1" x14ac:dyDescent="0.2">
      <c r="A18" s="150" t="s">
        <v>107</v>
      </c>
      <c r="B18" s="135">
        <v>99.250699999999995</v>
      </c>
      <c r="C18" s="63">
        <v>100.7589</v>
      </c>
      <c r="D18" s="136">
        <v>100.23520000000001</v>
      </c>
      <c r="E18" s="63">
        <v>100.7238</v>
      </c>
      <c r="F18" s="350">
        <v>100.2332</v>
      </c>
      <c r="G18" s="117" cm="1">
        <f t="array" ref="G18">SUM(B18:C18+E18:F18)/4</f>
        <v>100.24164999999999</v>
      </c>
      <c r="H18" s="31"/>
    </row>
    <row r="19" spans="1:8" ht="24" customHeight="1" x14ac:dyDescent="0.2">
      <c r="A19" s="249" t="s">
        <v>68</v>
      </c>
      <c r="B19" s="135">
        <v>99.502899999999997</v>
      </c>
      <c r="C19" s="63">
        <v>99.871600000000001</v>
      </c>
      <c r="D19" s="136">
        <v>99.425299999999993</v>
      </c>
      <c r="E19" s="63">
        <v>99.674499999999995</v>
      </c>
      <c r="F19" s="350">
        <v>99.305199999999999</v>
      </c>
      <c r="G19" s="117" cm="1">
        <f t="array" ref="G19">SUM(B19:C19+E19:F19)/4</f>
        <v>99.588549999999998</v>
      </c>
      <c r="H19" s="31"/>
    </row>
    <row r="20" spans="1:8" ht="24" customHeight="1" thickBot="1" x14ac:dyDescent="0.25">
      <c r="A20" s="150" t="s">
        <v>116</v>
      </c>
      <c r="B20" s="135">
        <v>100.2302</v>
      </c>
      <c r="C20" s="63">
        <v>98.331100000000006</v>
      </c>
      <c r="D20" s="136">
        <v>98.588700000000003</v>
      </c>
      <c r="E20" s="63">
        <v>97.2607</v>
      </c>
      <c r="F20" s="350">
        <v>97.330299999999994</v>
      </c>
      <c r="G20" s="117" cm="1">
        <f t="array" ref="G20">SUM(B20:C20+E20:F20)/4</f>
        <v>98.288075000000006</v>
      </c>
      <c r="H20" s="31"/>
    </row>
    <row r="21" spans="1:8" ht="24" customHeight="1" thickTop="1" thickBot="1" x14ac:dyDescent="0.25">
      <c r="A21" s="22"/>
      <c r="B21" s="23"/>
      <c r="C21" s="23"/>
      <c r="D21" s="23"/>
      <c r="E21" s="23"/>
      <c r="F21" s="23"/>
      <c r="G21" s="35"/>
      <c r="H21" s="31"/>
    </row>
    <row r="22" spans="1:8" ht="24" customHeight="1" thickTop="1" x14ac:dyDescent="0.2">
      <c r="A22" s="142" t="s">
        <v>57</v>
      </c>
      <c r="B22" s="85">
        <v>2.4918999999999998</v>
      </c>
      <c r="C22" s="86">
        <v>0.85719999999999996</v>
      </c>
      <c r="D22" s="86">
        <v>2.7086000000000001</v>
      </c>
      <c r="E22" s="86">
        <v>1.0612999999999999</v>
      </c>
      <c r="F22" s="87">
        <v>2.7090000000000001</v>
      </c>
      <c r="G22" s="151" t="s">
        <v>12</v>
      </c>
      <c r="H22" s="31"/>
    </row>
    <row r="23" spans="1:8" ht="24" customHeight="1" thickBot="1" x14ac:dyDescent="0.25">
      <c r="A23" s="190" t="s">
        <v>11</v>
      </c>
      <c r="B23" s="68">
        <v>92.596800000000002</v>
      </c>
      <c r="C23" s="70">
        <v>18.143799999999999</v>
      </c>
      <c r="D23" s="70">
        <v>16.7925</v>
      </c>
      <c r="E23" s="70">
        <v>16.343699999999998</v>
      </c>
      <c r="F23" s="71">
        <v>15.1402</v>
      </c>
      <c r="G23" s="232" t="s">
        <v>278</v>
      </c>
      <c r="H23" s="3"/>
    </row>
    <row r="24" spans="1:8" ht="13.5" thickTop="1" x14ac:dyDescent="0.2">
      <c r="A24" s="24"/>
      <c r="B24" s="24"/>
      <c r="C24" s="24"/>
      <c r="D24" s="24"/>
      <c r="E24" s="24"/>
      <c r="F24" s="24"/>
      <c r="G24" s="24"/>
      <c r="H24" s="3"/>
    </row>
    <row r="25" spans="1:8" x14ac:dyDescent="0.2">
      <c r="B25" s="37"/>
      <c r="C25" s="37"/>
      <c r="D25" s="37"/>
      <c r="E25" s="37"/>
      <c r="F25" s="37"/>
      <c r="G25" s="37"/>
      <c r="H25" s="3"/>
    </row>
    <row r="27" spans="1:8" x14ac:dyDescent="0.2">
      <c r="A27" s="311"/>
      <c r="B27" s="401"/>
      <c r="C27" s="401"/>
      <c r="D27" s="401"/>
      <c r="E27" s="401"/>
      <c r="F27" s="401"/>
      <c r="G27" s="401"/>
      <c r="H27" s="311"/>
    </row>
    <row r="28" spans="1:8" x14ac:dyDescent="0.2">
      <c r="A28" s="311"/>
      <c r="B28" s="401"/>
      <c r="C28" s="401"/>
      <c r="D28" s="401"/>
      <c r="E28" s="401"/>
      <c r="F28" s="401"/>
      <c r="G28" s="401"/>
      <c r="H28" s="311"/>
    </row>
    <row r="29" spans="1:8" x14ac:dyDescent="0.2">
      <c r="B29" s="11"/>
      <c r="C29" s="11"/>
      <c r="D29" s="11"/>
      <c r="E29" s="11"/>
      <c r="F29" s="11"/>
      <c r="G29" s="11"/>
    </row>
  </sheetData>
  <sortState ref="A16:G20">
    <sortCondition descending="1" ref="G16:G20"/>
  </sortState>
  <mergeCells count="1">
    <mergeCell ref="A1:G1"/>
  </mergeCells>
  <phoneticPr fontId="6" type="noConversion"/>
  <conditionalFormatting sqref="B16:F20">
    <cfRule type="cellIs" dxfId="5" priority="49" operator="equal">
      <formula>MAX(B$16:B$20)</formula>
    </cfRule>
    <cfRule type="cellIs" dxfId="4" priority="50" operator="equal">
      <formula>MIN(B$16:B$20)</formula>
    </cfRule>
  </conditionalFormatting>
  <conditionalFormatting sqref="G5:G9">
    <cfRule type="cellIs" dxfId="3" priority="51" operator="equal">
      <formula>MAX(G$17:G$28)</formula>
    </cfRule>
    <cfRule type="cellIs" dxfId="2" priority="52" operator="equal">
      <formula>MIN(G$17:G$28)</formula>
    </cfRule>
  </conditionalFormatting>
  <conditionalFormatting sqref="B5:F9">
    <cfRule type="cellIs" dxfId="1" priority="53" operator="equal">
      <formula>MAX(B$5:B$9)</formula>
    </cfRule>
    <cfRule type="cellIs" dxfId="0" priority="54" operator="equal">
      <formula>MIN(B$5:B$9)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Footer>&amp;C&amp;"Arial,Obyčejné"&amp;14 &amp;12 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view="pageBreakPreview" zoomScale="60" zoomScaleNormal="100" workbookViewId="0">
      <selection activeCell="A2" sqref="A2"/>
    </sheetView>
  </sheetViews>
  <sheetFormatPr defaultRowHeight="12.75" x14ac:dyDescent="0.2"/>
  <sheetData>
    <row r="2" spans="2:9" ht="25.5" x14ac:dyDescent="0.35">
      <c r="C2" s="209"/>
    </row>
    <row r="4" spans="2:9" ht="25.5" x14ac:dyDescent="0.35">
      <c r="B4" s="207" t="s">
        <v>124</v>
      </c>
    </row>
    <row r="5" spans="2:9" ht="25.5" x14ac:dyDescent="0.35">
      <c r="G5" s="206"/>
      <c r="H5" s="207"/>
      <c r="I5" s="208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2.75" x14ac:dyDescent="0.2"/>
  <sheetData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5</vt:i4>
      </vt:variant>
    </vt:vector>
  </HeadingPairs>
  <TitlesOfParts>
    <vt:vector size="25" baseType="lpstr">
      <vt:lpstr>přehled zk.od</vt:lpstr>
      <vt:lpstr>pok.mista</vt:lpstr>
      <vt:lpstr>cerko</vt:lpstr>
      <vt:lpstr>hadatka</vt:lpstr>
      <vt:lpstr>vodoznak</vt:lpstr>
      <vt:lpstr>VKA</vt:lpstr>
      <vt:lpstr>VK</vt:lpstr>
      <vt:lpstr>CA</vt:lpstr>
      <vt:lpstr>C</vt:lpstr>
      <vt:lpstr>VCA</vt:lpstr>
      <vt:lpstr>VC</vt:lpstr>
      <vt:lpstr>RA</vt:lpstr>
      <vt:lpstr>R</vt:lpstr>
      <vt:lpstr>VRA</vt:lpstr>
      <vt:lpstr>VR</vt:lpstr>
      <vt:lpstr>index1seř</vt:lpstr>
      <vt:lpstr>index2seř</vt:lpstr>
      <vt:lpstr>index3ser</vt:lpstr>
      <vt:lpstr>vodoznakpoznámky</vt:lpstr>
      <vt:lpstr>tiráž</vt:lpstr>
      <vt:lpstr>'C'!Oblast_tisku</vt:lpstr>
      <vt:lpstr>CA!Oblast_tisku</vt:lpstr>
      <vt:lpstr>hadatka!Oblast_tisku</vt:lpstr>
      <vt:lpstr>index1seř!Oblast_tisku</vt:lpstr>
      <vt:lpstr>VKA!Oblast_tisku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Hakaufová</dc:creator>
  <cp:lastModifiedBy>ASUS</cp:lastModifiedBy>
  <cp:lastPrinted>2023-12-08T23:16:51Z</cp:lastPrinted>
  <dcterms:created xsi:type="dcterms:W3CDTF">2002-11-15T09:55:02Z</dcterms:created>
  <dcterms:modified xsi:type="dcterms:W3CDTF">2023-12-09T11:40:30Z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SetDate">
    <vt:lpwstr>2019-11-05T10:13:18.7298666Z</vt:lpwstr>
  </property>
  <property fmtid="{D5CDD505-2E9C-101B-9397-08002B2CF9AE}" pid="5" name="MSIP_Label_ddfdcfce-ddd9-46fd-a41e-890a4587f248_Name">
    <vt:lpwstr>General</vt:lpwstr>
  </property>
  <property fmtid="{D5CDD505-2E9C-101B-9397-08002B2CF9AE}" pid="6" name="MSIP_Label_ddfdcfce-ddd9-46fd-a41e-890a4587f248_ActionId">
    <vt:lpwstr>2d6fa9c2-b5e7-43c8-855a-c49e9c264200</vt:lpwstr>
  </property>
  <property fmtid="{D5CDD505-2E9C-101B-9397-08002B2CF9AE}" pid="7" name="MSIP_Label_ddfdcfce-ddd9-46fd-a41e-890a4587f248_Extended_MSFT_Method">
    <vt:lpwstr>Automatic</vt:lpwstr>
  </property>
  <property fmtid="{D5CDD505-2E9C-101B-9397-08002B2CF9AE}" pid="8" name="Sensitivity">
    <vt:lpwstr>General</vt:lpwstr>
  </property>
</Properties>
</file>